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P:\VVO_UUS\2021_2027 planeerimine\ISF\Rakenduskava esitamine VV-sse\EK-le esitamine\"/>
    </mc:Choice>
  </mc:AlternateContent>
  <xr:revisionPtr revIDLastSave="0" documentId="8_{133D8187-4DAB-4553-9CBB-D7B3F756F5C9}" xr6:coauthVersionLast="36" xr6:coauthVersionMax="36" xr10:uidLastSave="{00000000-0000-0000-0000-000000000000}"/>
  <bookViews>
    <workbookView xWindow="0" yWindow="1240" windowWidth="28600" windowHeight="10910" xr2:uid="{00000000-000D-0000-FFFF-FFFF00000000}"/>
  </bookViews>
  <sheets>
    <sheet name="ISF indicators"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1" l="1"/>
  <c r="AA23" i="1" l="1"/>
  <c r="Z23" i="1"/>
  <c r="X23" i="1"/>
  <c r="W23" i="1"/>
  <c r="V23" i="1"/>
  <c r="M23" i="1"/>
  <c r="L23" i="1"/>
  <c r="F23" i="1" l="1"/>
  <c r="D23" i="1"/>
  <c r="A5" i="1" l="1"/>
</calcChain>
</file>

<file path=xl/sharedStrings.xml><?xml version="1.0" encoding="utf-8"?>
<sst xmlns="http://schemas.openxmlformats.org/spreadsheetml/2006/main" count="585" uniqueCount="224">
  <si>
    <t>Nr</t>
  </si>
  <si>
    <t>Number of expert meetings/workshops/study visits/common exercises</t>
  </si>
  <si>
    <t>Number of administrative units that have developed/adapted existing mechanisms/procedures/ tools/guidance for cooperation with other Member States/EU agencies/international organisations/third countries</t>
  </si>
  <si>
    <t>Absolute number of meetings/workshops/study visits/common exercises</t>
  </si>
  <si>
    <t>Absolute number of administrative units</t>
  </si>
  <si>
    <t>Absolute number of recommendation in the area of police cooperation with financial implications falling within the scope of ISF</t>
  </si>
  <si>
    <t>Output indicator</t>
  </si>
  <si>
    <t>Result indicator</t>
  </si>
  <si>
    <t>n/a</t>
  </si>
  <si>
    <t>SO2</t>
  </si>
  <si>
    <t>?</t>
  </si>
  <si>
    <t>Projekti aruanne</t>
  </si>
  <si>
    <t>Iga konkreetse projekti kohta sisestatakse eraldi väärtus. EK-le raporteerida kumulatiivne summa.</t>
  </si>
  <si>
    <t>Kui kohaldub, siis iga konkreetse projekti kohta sisestatakse eraldi väärtus. EK-le raporteerida kumulatiivne summa.</t>
  </si>
  <si>
    <t>Toetuse saaja. Andmekorje ja raporteerimise kohustus nähakse ette TAT-is.</t>
  </si>
  <si>
    <t>Sisend toetuse taotlejal (otsetoetuse puhul). Peab olema üheselt selge, kuidas vahe- ja lõppsihttase on määratud (mis on loogika ja andmed taga).</t>
  </si>
  <si>
    <t xml:space="preserve">Toetuse taotleja hinnang, SiM võib täpsustada. </t>
  </si>
  <si>
    <t>Ühekordselt projekti lõpus.</t>
  </si>
  <si>
    <t>100% of recommendation in the area of police cooperation with financial implications falling within the scope of ISF</t>
  </si>
  <si>
    <t>Number of Schengen Evaluation Recommendations addressed</t>
  </si>
  <si>
    <t>Number of participants in training activities</t>
  </si>
  <si>
    <t xml:space="preserve">Absolute number </t>
  </si>
  <si>
    <t>SO1</t>
  </si>
  <si>
    <t xml:space="preserve">Number of expert meetings/workshops/study visits </t>
  </si>
  <si>
    <t>Number of ICT systems set up/adapted/maintained</t>
  </si>
  <si>
    <t>Number of equipment items purchased</t>
  </si>
  <si>
    <t>Number of ICT systems made interoperable in the Member States/ with security relevant EU and decentralized information systems/with international databases</t>
  </si>
  <si>
    <t xml:space="preserve">Number of administrative units that have set up new or adapted existing information exchange mechanisms/procedures/tools/guidance for exchange of information with other Member States/EU agencies/international organisations/third countries </t>
  </si>
  <si>
    <t>SO3</t>
  </si>
  <si>
    <t>Number of participants who consider the training useful for their work</t>
  </si>
  <si>
    <t>Number of participants who report three months after the training activity that they are using the skills and competences acquired during the training</t>
  </si>
  <si>
    <t>Number of exchange programmes/workshops/study visits</t>
  </si>
  <si>
    <t>Number of projects to prevent crime</t>
  </si>
  <si>
    <t>Number of participants who report three months after leaving the training that they are using the skills and competences acquired during the training</t>
  </si>
  <si>
    <t xml:space="preserve">For the purpose of this indicator, meetings/workshops/study visits mean a mutual learning exercise to share knowledge and good practices. It covers national and international activities carried out in an ISF funded project.                                                           Time measurement: upon project closure.        The duration of the activity is not relevant for reporting it under this indicator. </t>
  </si>
  <si>
    <t>Absolute number of ICT systems</t>
  </si>
  <si>
    <t xml:space="preserve">An ICT system includes hardware, software and data. 
This indicator covers newly set up/adapted/maintained ICT systems. Setting up an ICT systems means putting in place a new ICT system. ICT system adapted/maintained covers any modification after the ICT system delivery to correct faults, improve performance or other attributes, including adding new functions to an existing ICT system or upgrade the hardware.
Time measurement: upon project closure.    </t>
  </si>
  <si>
    <t>Each ICT system is counted once within one project, and not the number of adaptations or maintainance.</t>
  </si>
  <si>
    <t>Absolute number of equipment</t>
  </si>
  <si>
    <t xml:space="preserve">For the purpose of this indicator, equipment means any tangible asset to which an inventory number is assigned according to the national rules. 
This indicator coves equipment purchased for ICT systems.
</t>
  </si>
  <si>
    <t>Each piece of equipment is counted once within one project (identified by inventory numbers).</t>
  </si>
  <si>
    <t>Absolute number of ICT systems made interoperable</t>
  </si>
  <si>
    <t xml:space="preserve">Making systems interoperable means that the systems are able to exchange and make use of information/data. This could include e.g. direct access to multiple EU/international data systems and relevant national systems via one single search system, enabling the Passenger Information Unit (PIU) to exchange certain data with national police systems or with PIUs in other countries, enabling the police systems to query ‘administrative’ systems at EU-LISA (law enforcement access) or enabling the API systems to query EU and International databases.
The indicator covers interoperability between national ICT systems, and between national systems and EU, decentralized ones and international databases. 
For the purpose of this indicator ‘security relevant system’ means a system within the scope of the Fund.
Decentralized information system cover interconnected national systems or systems set up following EU legislation e.g. Prüm automated data exchange system or PNR. Communication networks can be considered decentralised systems if they provide added functionality (e.g. strong encryption, high-availability, cooperation applications) compared to communications infrastructure (e.g. public 4G operator, internet provider, backbone communication link). 
International database means Interpol Stolen and Lost Travel Documents (SLTD), INTERPOL Stolen Motor Vehicle (SMV), Interpol weapons and equivalents.
</t>
  </si>
  <si>
    <t>Absolute number</t>
  </si>
  <si>
    <t>Participant means a natural person benefiting directly from an operation (project) without being responsible for initiating or both initiating and implementing the operation (project) as set out in Art. 2(36) CPR.  For the purpose of this indicator a participant means a law enforcement official or an employee of a public authority (‘staff’).    
In order to determine whether a participant considers the training useful, each participant needs to be asked for her/his opinion. 
Time measurement: Immediately after the participant has received the training.</t>
  </si>
  <si>
    <t>If a participant attended several trainings activities within the same project, the most recent result are to be reported i.e. previous results have to be replaced with the more recent result.  This is to ensure that there is no double reporting of results from the same participant within the same project and that the reported results reflect the most recent data. A result means the participants’ assessment of whether he/she considers training useful for work. The target and reported data cannot be higher than the target and reported data for the associated output indicator (Number of participants in training activities)</t>
  </si>
  <si>
    <t>3-6 months after the participant received the training.</t>
  </si>
  <si>
    <t>If a participant attended several trainings activities within the same project, the most recent result are to be reported i.e. previous results have to be replaced with the more recent result.  This is to ensure that there is no double reporting of results from the same participant within the same project and that the reported results reflect the most recent data. A result means the participants’ assessment of whether he/she is using competences and skills acquired during the training. The target and reported data cannot be higher than the one for the associated output indicator (Number of participants in training activities).</t>
  </si>
  <si>
    <t>Selgitus, miks näitaja on konkreetse sekkumise puhul asjakohane, seos sekkumise eesmärgiga. Tuleb konkreetse sekkumise sisu arvestades iga projekti/sekkumise juures eraldi kirjeldada. Kui projektist toetatakse tegevusi, mis on vajalikud Schengeni hindamisel tehtud soovituse täitmiseks, siis on näitaja valik asjakohane.</t>
  </si>
  <si>
    <t xml:space="preserve">Schengen evaluation recommendation means a recommendation in the area of police cooperation issued to a Member State or Schengen Associated Country in line with Article 15 of the Council Regulation No 1053/2013 establishing an evaluation and monitoring mechanism to verify the application of the Schengen acquis. 
For the purpose of this indicator only recommendation in the area of police cooperation with financial implications falling within the scope of ISF are considered.                                              Time measurement of achieved value: when the implementation of the recommendation is confirmed by the Commission.   Member States should report (under comments in table 6B Annex VII CPR) the number of Schengen recommendations, issued in the field of police cooperation, which have financial implications. This is a cumulative number, which should be updated every time when Member State receives recommendations with financial implications. 
Regarding the Schengen recommendations: After assessing submitted follow-up report, the Commission informs Member State on the agreement to close the recommendation. Once the new IT application KOEL enters into operation the Member States will automatically be notified when a recommendation is closed.
</t>
  </si>
  <si>
    <t>Absolute number of participants</t>
  </si>
  <si>
    <t>Participant means a natural person benefiting directly from an operation (project) without being responsible for initiating or both initiating and implementing the operation (project) as set out in Art. 2(36) CPR. For the purpose of this indicator a participant means a law enforcement official or an employee of a public authority (‘staff’).                                                                                        Time measurement of achieved value: when a participant enters the project.</t>
  </si>
  <si>
    <t>Equipment means a tangible asset to which an inventory number is assigned. This indicator does not cover intangible assets.</t>
  </si>
  <si>
    <t>Absolute number of projects</t>
  </si>
  <si>
    <t xml:space="preserve">Crime prevention means all measures that are intended to reduce or otherwise contribute to reducing crime and citizens' feeling of insecurity, both quantitatively and qualitatively, either through directly deterring criminal activities or through policies and actions designed to reduce the potential for crime and the causes of crime. 
It includes work of government, competent authorities, criminal justice agencies, local authorities and the specialist associations they have set up in Europe, the private and voluntary sectors, researchers and the public, supported by the media.
Source: Art. 2(2) of the Council Decision 2009/902/JHA of 30 November 2009 setting up a European Crime Prevention Network (EUCPN).                                                                             Time measurement: upon project completion
</t>
  </si>
  <si>
    <t>Number of items of infrastructure/security relevant facilities/tools/mechanisms constructed/ purchased/upgraded</t>
  </si>
  <si>
    <t>Absolute number of  infrastructure/security relevant facilities/tools/mechanisms</t>
  </si>
  <si>
    <t>The criteria applied by the Member State to select indicators CPR art 17 (1) a) (why the indicator has been selected)</t>
  </si>
  <si>
    <t>Each participant is reported only once within the project.</t>
  </si>
  <si>
    <t xml:space="preserve">If the same person participates in different trainings during one project, he/she is reported only once in the project. 
If a person leaves one project and starts in a different project, it is considered and recorded as a new participation.
</t>
  </si>
  <si>
    <t>Indicator code</t>
  </si>
  <si>
    <t xml:space="preserve">Data or evidence used, data quality assurance and the calculation method (CPR art 17 (1) b) </t>
  </si>
  <si>
    <t xml:space="preserve">Factors that may influence the achievement of the milestones and targets and how they were taken into account (CPR art 17 (1) c) </t>
  </si>
  <si>
    <t>Definition and concepts</t>
  </si>
  <si>
    <t>Project interim and final reports</t>
  </si>
  <si>
    <t xml:space="preserve">Time measurement achieved </t>
  </si>
  <si>
    <t xml:space="preserve">Aggregation issues </t>
  </si>
  <si>
    <t xml:space="preserve">Reporting </t>
  </si>
  <si>
    <t xml:space="preserve">Entity responsible for collecting </t>
  </si>
  <si>
    <t>Amount of EU contribution</t>
  </si>
  <si>
    <t>Proportion of EU contribution</t>
  </si>
  <si>
    <t xml:space="preserve">Total cost of intervention </t>
  </si>
  <si>
    <t xml:space="preserve">Indicator name </t>
  </si>
  <si>
    <t>Specific objective</t>
  </si>
  <si>
    <t>Type of indicator</t>
  </si>
  <si>
    <t xml:space="preserve">Measurement unit </t>
  </si>
  <si>
    <t>Milestone 2024</t>
  </si>
  <si>
    <t>Target 2029</t>
  </si>
  <si>
    <t>To improve and facilitate  the exchange of information between and within competent authorities and relevant Union bodies, offices and agencies and with third countries and international organisations, it is important that the officials of the Police and Border Guard Board have up to date knowledge in the area of digital criminalistics.</t>
  </si>
  <si>
    <t>To improve and facilitate  the exchange of information between and within competent authorities and relevant Union bodies, offices and agencies and with third countries and international organisations, it is important  to conduct expert meetings/ workshops/ study visits for the officials of the Police and Border Guard Board on PNR (Passenger Name Record)</t>
  </si>
  <si>
    <t>To improve and facilitate  the exchange of information between and within competent authorities and relevant Union bodies, offices and agencies and with third countries and international organisations,  it  is vital to maintain, update and develop the ICT-systems, e.g. the PNR (Passenger Name Record) database, the monitoring system of the  Police and Border Guard Board , the Criminal Police system, The Cyber Unit system, the surveillance system (incl. data gathering during surveillance activities, and relevant information exchange within and by the criminal police needs to be improved via develpoment of the ICT system), to prevent money laundering and terrorist financing, an appropriate portal for reporting needs to be introduced.</t>
  </si>
  <si>
    <t>To improve and facilitate  the exchange of information between and within competent authorities and relevant Union bodies, offices and agencies and with third countries and international organisations, equipment has to be procured to inrease the capacity of digital criminalistics.</t>
  </si>
  <si>
    <t>To improve and facilitate  the exchange of information between and within competent authorities and relevant Union bodies, offices and agencies and with third countries and international organisations, the PNR unit  will be adapted.</t>
  </si>
  <si>
    <t xml:space="preserve">To improve and intensify cross-border cooperation, including joint operations, between competent authorities in relation to terrorism and serious and organised crime with a cross-border dimension, equipment will be purchased to faciltate the training on reacting to abusive and terroristic actions. </t>
  </si>
  <si>
    <t>To improve and intensify cross-border cooperation, including joint operations, between competent authorities in relation to terrorism and serious and organised crime with a cross-border dimension, expert meetings/workshops/study visits/common exercises will be conducted to enhance the trainings conducted in the area of reacting to terrorist actions;  the co-operation with the Europol communications bureau will take place; training visits with /to Moldova and the Ukraine to prvent trafficking in human beings will be organised; common exercises in the area of CBRN are will be conducted for the Internal Security Service.</t>
  </si>
  <si>
    <t xml:space="preserve"> To support the strengthening of Member States’ capabilities in relation to preventing and combating crime, terrorism and radicalisation as well as managing security-related incidents, risks and crises, 4 projects will be implemented to prevent crime - 1 project on fighting against  cyber crime; 1 project  in the area of preventing trafficking in human beings ; 1 project for preventing sexual abuse of children and 1 project in the area of fighting against corruption. </t>
  </si>
  <si>
    <t>To support the strengthening of Member States’ capabilities in relation to preventing and combating crime, terrorism and radicalisation as well as managing security-related incidents, risks and crises, trainings will be carried out and the number of officials who use the skills and competences three months after the trainings will be shown.</t>
  </si>
  <si>
    <t xml:space="preserve">32 persons will be trained for 160 00 eur in digital criminalistcs. The calulation has been made according to similar trainings in the past. </t>
  </si>
  <si>
    <t>The baseline contains 2 PNR systems that already now communicate with the INTERPOL system and the KAIRI system that commiunicates with SIS.</t>
  </si>
  <si>
    <t>The PNR  Briis unit in under the Police and Border Guard Board will be adapted.</t>
  </si>
  <si>
    <t>It is estimated that 80% of the participants of  the training will consider the training useful, based on the evaluations of the previous trainings</t>
  </si>
  <si>
    <t>To improve and intensify cross-border cooperation, including joint operations, between competent authorities in relation to terrorism and serious and organised crime with a cross-border dimension, administrative units will be developed/adapted as a result of the trainings on reacting to terroristic actions; as a result of the co-operation in the area of trafficking in human beings and as a result of the common excercises in the area of CBRN.</t>
  </si>
  <si>
    <t>8 administrative units will be developed as a result of the expert meetings/study visits conducetd for preparing for terroristic actions; 7 units will be deveoped during the CBRN- co-operation and 3 units in the frame of cooperation with Moldova and the Ukraine</t>
  </si>
  <si>
    <t xml:space="preserve"> To support the strengthening of Member States’ capabilities in relation to preventing and combating crime, terrorism and radicalisation as well as managing security-related incidents, risks and crises, exchange programmes/workshops/study visits will be conducted by the Competence Centre of the Estonian Academy of Security Sciences; by the Ministry of Justice in the area of preventing trafficking in human beings and in the area  of cybercrime, digital evidence, etc. </t>
  </si>
  <si>
    <t>Exchange programmes/workshops/study visits will be conducted by the Competence Centre of the Estonian Academy of Security Sciences (25 for 224 000 eur); by the Ministry of Justice in the area of preventing trafficking in human beings 8 for 30 000 eur) and in the area  of cybercrime, digital evidence, etc. for court officials and prosecutors (22 for 143 000 eur). The calcuations have been made on the basis of previous exchange programmes/workshops/study visits.</t>
  </si>
  <si>
    <t xml:space="preserve">1 project on fighting against  cyber crime (1 490 000 eur); 1 project  in the area of preventing trafficking in human beings (170 000 eur) ; 1 project for preventing sexual abuse of children (750 000 eur) and 1 project in the area of fighting against corruption (100 000 eur). For the two last ones an open call will be published and preferably one project will be  supported in each subject matter. </t>
  </si>
  <si>
    <t>Difficulties in employing qualified staff; experienced staff leaves; the prices of ICT development will rise considerably; the scope of the development may change over the years; difficulties with procurement; more time will be needed for delevopment than initially foreseen</t>
  </si>
  <si>
    <t>Difficulties with procurement - procuremant failure, market failure; difficulties with providing necessary supplies; the prices will rise considerably; the software will not comply  100% to our needs</t>
  </si>
  <si>
    <t>Cancellation of expert meetings/workshops/study visits (due to a pandemic or other unforeseen circumstances); no suitable partners will be found - lack of interest from partners' side. Travel costs may rise considerably and will no allow to conduct as many meetings as foreseen.</t>
  </si>
  <si>
    <t xml:space="preserve">The necessity to implement the project will pass; another more improtant activitieas have to be funded; market or procurement failure </t>
  </si>
  <si>
    <t xml:space="preserve">Cancellation of trainings (due to a pandemic or other unforeseen circumstances); no suitable training experts / trainers can be found or it will take longer than expected, e.g. failure of procurements; trainees leave before the end of the project; the trainees have not eough time to participate in the trainings. The number of trainees may change bacuse of open calls - it is not possible to predict the exact number of trainees. High workload of judges and prosecutors prevet them form participating in trainings. </t>
  </si>
  <si>
    <t>Participant means a natural person benefiting directly from an operation (project) without being responsible for initiating or both initiating and implementing the operation (project) as set out in Art. 2(36) CPR.  For the purpose of this indicator a participant means a law enforcement official or an employee of a public authority.  
In order to determine whether a participant uses the skills and competences, each participant needs to be asked for her/his opinion.
Time measurement: 3 months after the participant received the training.</t>
  </si>
  <si>
    <t>Project final report</t>
  </si>
  <si>
    <t xml:space="preserve">Administrative unit means a section of a public authority involved in information exchange among and within law enforcement and other competent authorities and other Member States, relevant Union bodies as well as with third countries and international organisations . 
• Passenger Information Unit (PIU) ;
• If an administrative unit is part of a bigger administrative unit at a higher level, the higher level unit is reported and not its individual components. 
</t>
  </si>
  <si>
    <t>The collection of the data is stipulated in the Terms of Support. The beneficiary on the project level, Responsible Authority on the SFC level based on beneficiaries' reports.</t>
  </si>
  <si>
    <t>To improve and facilitate  the exchange of information between and within competent authorities and relevant Union bodies, offices and agencies and with third countries and international organisations, the PNR database will be interoperable with the Interpol  System and the ESIS system; the surveillance system will communcate with other systems, and the KAIRI system of the  Police and Border Guard Board shall interoperate with the Schengen Information System.</t>
  </si>
  <si>
    <t>The collection of the data is stipulated in the Terms of Support. The beneficiary on the project level, Responsible Authority on the SFC level based on beneficiaries' report (Police and Border Guard Board)</t>
  </si>
  <si>
    <t>The collection of the data is stipulated in the Terms of Support. The beneficiary on the project level, Responsible Authority on the SFC level based on beneficiaries' reports (Police and Border Guard Board)</t>
  </si>
  <si>
    <t>National contribution</t>
  </si>
  <si>
    <t>N/A</t>
  </si>
  <si>
    <t xml:space="preserve">The cost is shown under the relevant output indicator. In order not to count the cost twice, no cost is shown here.  </t>
  </si>
  <si>
    <t>The cost is shown under the relevant output indicator. In order not to count the cost twice, no cost is shown here.  .</t>
  </si>
  <si>
    <t>Baneficiary's own contribution</t>
  </si>
  <si>
    <t>References</t>
  </si>
  <si>
    <t>Participant lists of trainings</t>
  </si>
  <si>
    <t>e.g. meeting protocols, data from administrative portal of civil servants and officials</t>
  </si>
  <si>
    <t>Project report</t>
  </si>
  <si>
    <t>Participant feedback survey</t>
  </si>
  <si>
    <t>Each activity is reported only once within the project.</t>
  </si>
  <si>
    <t>Each ICT system is counted once within one project</t>
  </si>
  <si>
    <t xml:space="preserve">Each piece of equipment is counted only once </t>
  </si>
  <si>
    <t>Each ICT system is reported only once</t>
  </si>
  <si>
    <t xml:space="preserve">Each administrative unit is reported once </t>
  </si>
  <si>
    <t>Each activity is counted once</t>
  </si>
  <si>
    <t>Each activity is reported only once</t>
  </si>
  <si>
    <t xml:space="preserve">Only successful projects will be reported (i.e projects that are interrupted, will not be counted). </t>
  </si>
  <si>
    <t>In the end of the activity and in the end of the project</t>
  </si>
  <si>
    <t>During periodic project reporting</t>
  </si>
  <si>
    <t>Once in the end of the project</t>
  </si>
  <si>
    <t>During project periodic reporting</t>
  </si>
  <si>
    <t>In the end of the training</t>
  </si>
  <si>
    <t>Number of cross-border operations</t>
  </si>
  <si>
    <t>Number of transport means purchased for cross-border operations</t>
  </si>
  <si>
    <t>The estimated value of assets frozen in the context of cross-border co-operations</t>
  </si>
  <si>
    <t>Quantity of illicit  drugs seized in the context of cross-border operations</t>
  </si>
  <si>
    <t>Quantity of weapons seized in the context of cross-border operations</t>
  </si>
  <si>
    <t>Number of staff involved in cross-border operations</t>
  </si>
  <si>
    <t>Number of Schengen evaluation recommendations addressed</t>
  </si>
  <si>
    <t>Number of transport means purchased</t>
  </si>
  <si>
    <t>Abslute number</t>
  </si>
  <si>
    <t>Number of projects to assist victims of cime</t>
  </si>
  <si>
    <t>Number of victims of crime assisted</t>
  </si>
  <si>
    <t>Number of initiatives developed/expanded to prevent radicalisation</t>
  </si>
  <si>
    <t>Number of initiatives developed/expanded to protect/support witnesses and whistlebowers</t>
  </si>
  <si>
    <t>Number of critical infrastructure/public spaces with new/adapted facilities protecting against security -related risks</t>
  </si>
  <si>
    <t xml:space="preserve">7 persons involved in PNR  mplementation will participate in study vistis. The calculation is made on the basis of similar study vists/worksops in the past. </t>
  </si>
  <si>
    <t xml:space="preserve">Cancellation of trainings (due to a pandemic or other unforeseen circumstances); no suitable training experts / trainers can be found or it will take longer than expected, e.g. failure of procurements; trainees leave before the end of the project; the trainees have not eough time to participate in the trainings. The number of trainees may rise/decrease due to the changes in work processes. </t>
  </si>
  <si>
    <t xml:space="preserve">Participant means a natural person benefiting directly from an operation (project) without being responsible for initiating or both initiating and implementing the operation (project) as set out in Art. 2(36) CPR.  For the purpose of this indicator a participant means a law enforcement official or an employee of a public authority (‘staff’).  Time measurement: When a participant enters the project </t>
  </si>
  <si>
    <t xml:space="preserve">Cancellation of expert meetings/workshops/study visits (due to a pandemic or other unforeseen circumstances); no suitable partners will be found - lack of interest from partners' side; travel costs may rise considerably and will not allow to conduct as many meetings as foreseen. During project implementation it may turn out, that it is possible to reach the objective with less number of meetings/study visits. </t>
  </si>
  <si>
    <t>Each activity should only be reported once within one single project even if within this activity there are several components (e.g. a study visit includes several workshops).</t>
  </si>
  <si>
    <t xml:space="preserve">The collection of the data is stipulated in the Terms of Support. The beneficiary on the project level, Responsible Authority on the SFC level based on beneficiaries' reports </t>
  </si>
  <si>
    <t xml:space="preserve">Equipmennt will be purchased fo enhancing digital criminalistics (1 073 000 eur). The price is based on expert judgement. </t>
  </si>
  <si>
    <t>As for PNR, the flight companies change their informtion systems and as a result, we have to make expensive IT developments; changes made by ESIS and Interpol</t>
  </si>
  <si>
    <t xml:space="preserve">Each ICT system is reported once regardless of the number of systems with which it has been made interoperable. 
The target and reported data cannot be higher than the target and reported data for associated output indicator (Number of ICT systems set up/adapted/maintained).
</t>
  </si>
  <si>
    <t>The information exchange can be hindered by failured study visits; travel costs may rise considerably and will no allow to conduct as many meetings as foreseen.</t>
  </si>
  <si>
    <t>Each administrative unit is reported once regardless of how many mechanisms, procedures etc. this unit has set up within one project</t>
  </si>
  <si>
    <t>To improve and facilitate  the exchange of information between and within competent authorities and relevant Union bodies, offices and agencies and with third countries and international organisations, the digital criminalistics officials will be trained and the number of officials who consider the training useful for their work will be shown.</t>
  </si>
  <si>
    <t>To improve and facilitate  the exchange of information between and within competent authorities and relevant Union bodies, offices and agencies and with third countries and international organisations, the digital criminalistics officials will be trained, and the number of officials who use the skills and competences three months after the trainings will be shown.</t>
  </si>
  <si>
    <t xml:space="preserve">The baseline is set on the basis on the evaluations of prevous trainings. However, proceeding on the content of the training, it is foreseen, that for this trining even more officials will use the kowledge obtained at the trainings, than in pervious trainings used for setting the baseline. </t>
  </si>
  <si>
    <t xml:space="preserve">The content of the training or the trainer is not what the trainees expect. The e-training may not be as useful as the contact training (in case of pandemic).  </t>
  </si>
  <si>
    <t xml:space="preserve">Cancellation of expert meetings/workshops/study visits (due to a pandemic or other unforeseen circumstances); no suitable partners will be found - lack of interest from partners' side; travel costs may rise considerably and will no allow to conduct as many meetings as foreseen. During project implementation it may turn out tat it is possible to reach the objective with less number of meetings/study visits. The potential participants are occupied with extarodynary work obligations, and therefore cannot participate in the study visits/activities.  </t>
  </si>
  <si>
    <t xml:space="preserve">For the purpose of this indicator, meetings/workshops/study visits/common exercises mean a mutual learning exercise to share knowledge and good practices.  Time measurement: Upon project closure.                                 
The duration of the activity is not relevant for reporting under this indicator.
</t>
  </si>
  <si>
    <t>Within one project, each activity is reported only once even if within this activity there are several elements e.g. a study visit consists of several workshops.</t>
  </si>
  <si>
    <t>Each equipment is counted only once</t>
  </si>
  <si>
    <t>Difficulties with procurement - procuremant failure, market failure; difficulties with providing necessary supplies; the prices will rise considerably. During project implementation, it may turn out that it is possible to reach the objective with less number of equipment.</t>
  </si>
  <si>
    <t>For the purpose of this indicator, equipment means any tangible asset.</t>
  </si>
  <si>
    <t xml:space="preserve">An administrative unit means a section of a public authority.                                                                            Time measurement: upon project closure.   
If an administrative unit is part of a bigger administrative unit at a higher level, which is also to be reported, the higher level unit is reported and not its individual components.
     </t>
  </si>
  <si>
    <t>Each administrative unit is reported only once regardless of how many mechanisms, procedures etc. this unit has set up in a single project.</t>
  </si>
  <si>
    <t xml:space="preserve">To support the strengthening of Member States’ capabilities in relation to preventing and combating crime, terrorism and radicalisation as well as managing security-related incidents, risks and crises, it is necessary to support trainings of the Centre of Excellence  of the Estonian Academy of Security Sciences; the trainings on demining for the Estonian Rescue Board; trainings in the area of preventing trafficking in human beings and preventing corruption; training of the cyber unit of the Police and Border Guard Board; trainings for the court officials and the prosecutors in the area  of cybercrime, digital evidence, etc. </t>
  </si>
  <si>
    <t xml:space="preserve">Cancellation of expert meetings/workshops/study visits (due to a pandemic or other unforeseen circumstances); no suitable partners will be found - lack of interest from partners' side; travel costs may rise considerably and will no allow to conduct as many meetings as foreseen. During project implementation, it may turn out that it is possible to reach the objective with less number of meetings/study visits. </t>
  </si>
  <si>
    <t xml:space="preserve">For the purpose of this indicator, exchange programmes/workshops/study visits mean a mutual learning exercise to share knowledge and good practices.                              Time measurement of achieved value: upon project completion </t>
  </si>
  <si>
    <t>Each activity is reported only once, even if within this activity there are several elements, e.g. a study visits contains several workshops.</t>
  </si>
  <si>
    <t>3 bomb robots will be procured for the Rescue Board (2 850 000 eur); 8 bomb suits  will be procuerd (2 different size bomb suits will be bought for each of the 4 units - 1 152 000 eur); 3 measurement equipments will be purchased for detecting radiation danger (400 000 eur); 5 pieces of forensics equipment will be purchased (700 000 eur);   135 pieces of equipment will be purchased to enhance CBRN (1 035 000 eur); ICT equipment (1 900 000 eur) and a network scanner (2 500 000 eur) will be procured for the Police and Border Guard Board; equipment for enhancing cyber capacity will be purchased (673 500 eur). The cost estimations have been made on the basis of previous procurements or price offers have been taken to determine the cost.</t>
  </si>
  <si>
    <t xml:space="preserve">Difficulties with procurement - procuremant failure, market failure; difficulties with providing necessary supplies; the prices will rise considerably. During project implementation it may turn out, that it is possible to reach the objective with less number of equipment. </t>
  </si>
  <si>
    <t>To support the strengthening of Member States’ capabilities in relation to preventing and combating crime, terrorism and radicalisation as well as managing security-related incidents, risks and crises, training will be carried out and the number of officials who consider the training useful for their work will be shown.</t>
  </si>
  <si>
    <t xml:space="preserve">The content of the training or the trainer is not what the trainees expect. The e-training may not be as useful as the contact training (in case of pandemic).  If thera are not as many demining calls as foreseen, the knowlede obtained during the  training will not be used as predicted. As for court officials and prosecutors, it may be that there are not as many specific cases in the area where they have been trained. </t>
  </si>
  <si>
    <t xml:space="preserve">Participant means a natural person benefiting directly from an operation (project) without being responsible for initiating or both initiating and implementing the operation (project) as set out in Art. 2(36) CPR. For the purpose of this indicator a participant means a law enforcement official or an employee of a public authority (‘staff’).  
In order to determine whether a participant considers the training useful, each participant needs to be asked for her/his opinion.
Time measurement: immediately after the participant has received the training. </t>
  </si>
  <si>
    <t xml:space="preserve">Participant means a natural person benefiting directly from an operation (project) without being responsible for initiating or both initiating and implementing the operation (project) as set out in Art. 2(36) CPR. For the purpose of this indicator a participant means a law enforcement official or an employee of a public authority (‘staff’).   Time measurement: 3 months after the participant received the training.                                                                                       </t>
  </si>
  <si>
    <t>3 months after the participant received the training.</t>
  </si>
  <si>
    <t xml:space="preserve">
If a participant attended several training activities within the same project, the most recent result is reported i.e. previous result has to be replaced with the more recent result. This is to ensure that there is no double reporting of results from the same participant within the same project and that the reported results reflect the most recent data. A result means the participants’ assessment of whether he/she considers training useful for work. The targets and reported data for this indicator cannot be higher than the target and reported data for the associated output indicator (Number of participants in training activities).
</t>
  </si>
  <si>
    <t>If a participant attended several training activities within the same project, the most recent result is reported i.e. previous result has to be replaced with the more recent result. This is to ensure that there is no double reporting of results from the same participant within the same project and that the reported results reflect the most recent data. A result means the participants’ assessment of whether he/she is using skills acquired. The person reported under this indicator should also be reported under the relevant output indicator (Number of participants in training activities).</t>
  </si>
  <si>
    <t xml:space="preserve"> To support the strengthening of Member States’ capabilities in relation to preventing and combating crime, terrorism and radicalisation as well as managing security-related incidents, risks and crises, equipment will be purchased  for the Estonian Rescue Board (bomb suits and bomb robots), for the early warning system in case of radiation danger;  equipment will be purchased for enhancing the CBRN capacity and the forensics capacity; also, drones for fighting crime will be purchased; ICT equipment for the Police and Border Guard Board will be purchased. </t>
  </si>
  <si>
    <t>The price of the ICT developments/maintenance is based on expert judgement - further development and and maintenance of PNR (4 611 658 eur); development of the surveillance IS (2 322 612 eur); portal for preventing money laundering (200 000 eur); operating  support for OSINT (1 000 000 eur); OSINT developments (1 330 000 eur); Cyber unit ICT (1 000 000); digital criminalitics ( 1 727 055 eur); KAIRI developments (1 440 000 eur); enquiry IS for criminal proceedings (200 000 eur); terrosrism- related info online (2 113 407 eur). The calucations are based on expert judgements.</t>
  </si>
  <si>
    <t>ca750 pieces of equipment (incl. first aid kits, radio alarms (pagers), etc ) will be purchased for 500 mobie units for conducting trainings on reacting to abusive terroristic actions. The exact number of equipment will be deterimined in due course of settng the training plans.</t>
  </si>
  <si>
    <t xml:space="preserve">40 expert meetings/study visits are foreseen for preparing for the terrorist  actions (375 000 eur); 33 study visits are planned for co-operatin with Europol (350 000 eur); 10 study visits will be osganised for preventing trafficking in human beings (200 000 eur);  4 common exercises in the area of CBRN are will be conducted for the Internal Security Service (600 000 eur). The calculations are based on similar visits/common exercises carried out before. </t>
  </si>
  <si>
    <t xml:space="preserve">It is estimated on the basis of previous similar trainings of the target goups that the following per cent and number of persons trained will consider the training useful for their work  - demining trainings - 65% (52 persons) ; cyber unit taining 50% (25 persons); taining of court officials and prosecutors 80% (196 persons); trainings of the Centre of Excellence  of the Estonian Academy of Security Sciences 50% (500 persons); human trafficcing training 65% (7 670 persons). The average percent finding the training useful is 65+50+60+ 80+50+65 / 6 = 62% - as has been during the previuos trainings. The number of persons finding the training useful is calculated on this basis. </t>
  </si>
  <si>
    <t xml:space="preserve">It is estimated on the basis of previous similar trainings of the traget goups that the following per cent and number of persons trained will use the knowledge 3 months after the training -  demining training - 65% (52 persons), cyber unit training 30% (15 persons); training of court officials and prosecutors 70% (171 persons); trainings of the Centre of Excellence  of the Estonian Academy of Security Sciences 50% (500 persons); human trafficking training 47%  (5 488 persons). The average percent of persons who use the knowldege obtained during the training training useful is  forseen to be 65+30+60+70+50+47/6= 54%- as has been during the prevous trainings. The number of persons using the kowledge 3 months after the training is calculated on this basis. </t>
  </si>
  <si>
    <t xml:space="preserve">In the frame of the trainings of the Centre of Excellence  of the Estonian Academy of Security Sciences 1 000 persons will be trained ( 128 000 eur); all of the 81 persons of the demining unit of the Estonian Rescue Board will be trained (700 000 eur); 11 800 students will be trained in the area of preventing trafficking in human beings and preventing corruption (210 000 eur); 50 persons will be trained in the cyber unit of the Police and Border Guard Board (826 400 eur); 245 court officials and the prosecutors will be trained in the area  of cybercrime, digital evidence, etc.(156 000 eur). The calcuations have been made on the basis of previous trainings. </t>
  </si>
  <si>
    <t>O.1.1</t>
  </si>
  <si>
    <t>O.1.2</t>
  </si>
  <si>
    <t>O.1.3</t>
  </si>
  <si>
    <t>O.1.4</t>
  </si>
  <si>
    <t>R.1.5</t>
  </si>
  <si>
    <t>R.1.6</t>
  </si>
  <si>
    <t>R.1.7</t>
  </si>
  <si>
    <t>R.1.8</t>
  </si>
  <si>
    <t>Due to limited funds, Estonia is not planning cross-border operations from ISF</t>
  </si>
  <si>
    <t>O.2.1</t>
  </si>
  <si>
    <t>O.2.2</t>
  </si>
  <si>
    <t>O.2.3</t>
  </si>
  <si>
    <t>O.2.4</t>
  </si>
  <si>
    <t>Due to limited funds, Estonia is not planning to finance transport menas from ISF</t>
  </si>
  <si>
    <t>R.2.6</t>
  </si>
  <si>
    <t>R.2.5</t>
  </si>
  <si>
    <t>R.2.7</t>
  </si>
  <si>
    <t>R.2.8</t>
  </si>
  <si>
    <t>R.2.9</t>
  </si>
  <si>
    <t>R.2.10</t>
  </si>
  <si>
    <t>O.3.1</t>
  </si>
  <si>
    <t>Absolute number of exchange programmes/workshops/study visits</t>
  </si>
  <si>
    <t>O.3.2</t>
  </si>
  <si>
    <t>O.3.3</t>
  </si>
  <si>
    <t>O.3.4</t>
  </si>
  <si>
    <t>O.3.5</t>
  </si>
  <si>
    <t>O.3.6</t>
  </si>
  <si>
    <t>O.3.7</t>
  </si>
  <si>
    <t>O.3.8</t>
  </si>
  <si>
    <t>R.3.9</t>
  </si>
  <si>
    <t>R.3.10</t>
  </si>
  <si>
    <t>R.3.11</t>
  </si>
  <si>
    <t>R.3.12</t>
  </si>
  <si>
    <t>R.3.13</t>
  </si>
  <si>
    <t>Data collection</t>
  </si>
  <si>
    <t xml:space="preserve">Planned unit cost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</si>
</sst>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b/>
      <sz val="12"/>
      <color theme="1"/>
      <name val="Calibri"/>
      <family val="2"/>
      <charset val="186"/>
      <scheme val="minor"/>
    </font>
    <font>
      <sz val="12"/>
      <color theme="1"/>
      <name val="Calibri"/>
      <family val="2"/>
      <scheme val="minor"/>
    </font>
    <font>
      <i/>
      <sz val="12"/>
      <color theme="1"/>
      <name val="Calibri"/>
      <family val="2"/>
      <charset val="186"/>
      <scheme val="minor"/>
    </font>
    <font>
      <b/>
      <i/>
      <sz val="12"/>
      <color theme="1"/>
      <name val="Calibri"/>
      <family val="2"/>
      <charset val="186"/>
      <scheme val="minor"/>
    </font>
    <font>
      <b/>
      <sz val="11"/>
      <color theme="1"/>
      <name val="Calibri"/>
      <family val="2"/>
      <charset val="186"/>
      <scheme val="minor"/>
    </font>
    <font>
      <i/>
      <sz val="11"/>
      <color theme="1"/>
      <name val="Calibri"/>
      <family val="2"/>
      <charset val="186"/>
      <scheme val="minor"/>
    </font>
    <font>
      <b/>
      <i/>
      <sz val="11"/>
      <color theme="1"/>
      <name val="Calibri"/>
      <family val="2"/>
      <charset val="186"/>
      <scheme val="minor"/>
    </font>
    <font>
      <sz val="12"/>
      <color theme="1"/>
      <name val="Calibri"/>
      <family val="2"/>
      <charset val="186"/>
      <scheme val="minor"/>
    </font>
    <font>
      <sz val="11"/>
      <name val="Calibri"/>
      <family val="2"/>
      <charset val="186"/>
      <scheme val="minor"/>
    </font>
    <font>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2" fillId="0" borderId="0" xfId="0" applyFont="1" applyAlignment="1">
      <alignment vertical="center"/>
    </xf>
    <xf numFmtId="0" fontId="2" fillId="0" borderId="0" xfId="0" applyFont="1" applyAlignment="1">
      <alignment vertical="top" wrapText="1"/>
    </xf>
    <xf numFmtId="0" fontId="2" fillId="0" borderId="0" xfId="0" applyFont="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Alignment="1">
      <alignment vertical="top" wrapText="1"/>
    </xf>
    <xf numFmtId="0" fontId="0" fillId="0" borderId="2" xfId="0" applyBorder="1" applyAlignment="1">
      <alignment vertical="center" wrapText="1"/>
    </xf>
    <xf numFmtId="0" fontId="6" fillId="0" borderId="2" xfId="0" applyFont="1" applyBorder="1" applyAlignment="1">
      <alignment vertical="center" wrapText="1"/>
    </xf>
    <xf numFmtId="0" fontId="3" fillId="0" borderId="0" xfId="0" applyFont="1" applyFill="1" applyAlignment="1">
      <alignment vertical="top" wrapText="1"/>
    </xf>
    <xf numFmtId="0" fontId="3" fillId="0" borderId="0" xfId="0" applyFont="1" applyAlignment="1">
      <alignment vertical="top" wrapText="1"/>
    </xf>
    <xf numFmtId="0" fontId="0" fillId="4" borderId="2" xfId="0" applyFill="1" applyBorder="1" applyAlignment="1">
      <alignment vertical="center" wrapText="1"/>
    </xf>
    <xf numFmtId="0" fontId="0" fillId="2" borderId="2" xfId="0" applyFill="1" applyBorder="1" applyAlignment="1">
      <alignment vertical="center" wrapText="1"/>
    </xf>
    <xf numFmtId="0" fontId="1" fillId="0" borderId="1" xfId="0" applyFont="1" applyFill="1" applyBorder="1" applyAlignment="1">
      <alignment horizontal="right" vertical="top"/>
    </xf>
    <xf numFmtId="0" fontId="1"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3" fillId="0" borderId="0" xfId="0" applyFont="1" applyFill="1" applyAlignment="1">
      <alignment vertical="center"/>
    </xf>
    <xf numFmtId="0" fontId="3" fillId="0" borderId="0" xfId="0" applyFont="1" applyAlignment="1">
      <alignment vertical="center"/>
    </xf>
    <xf numFmtId="0" fontId="6" fillId="3" borderId="2" xfId="0" applyFont="1" applyFill="1" applyBorder="1" applyAlignment="1">
      <alignment vertical="center" wrapText="1"/>
    </xf>
    <xf numFmtId="0" fontId="0" fillId="5" borderId="2" xfId="0" applyFill="1" applyBorder="1" applyAlignment="1">
      <alignment vertical="center" wrapText="1"/>
    </xf>
    <xf numFmtId="0" fontId="5" fillId="5" borderId="2" xfId="0" applyFont="1" applyFill="1" applyBorder="1" applyAlignment="1">
      <alignment vertical="center" wrapText="1"/>
    </xf>
    <xf numFmtId="0" fontId="5" fillId="4" borderId="2" xfId="0" applyFont="1" applyFill="1" applyBorder="1" applyAlignment="1">
      <alignment vertical="center" wrapText="1"/>
    </xf>
    <xf numFmtId="0" fontId="0" fillId="4" borderId="2" xfId="0" applyFont="1" applyFill="1" applyBorder="1" applyAlignment="1">
      <alignment vertical="center" wrapText="1"/>
    </xf>
    <xf numFmtId="0" fontId="5" fillId="3" borderId="2" xfId="0" applyFont="1" applyFill="1" applyBorder="1" applyAlignment="1">
      <alignment vertical="center" wrapText="1"/>
    </xf>
    <xf numFmtId="0" fontId="7" fillId="3" borderId="2" xfId="0" applyFont="1" applyFill="1" applyBorder="1" applyAlignment="1">
      <alignment vertical="center" wrapText="1"/>
    </xf>
    <xf numFmtId="0" fontId="0" fillId="3" borderId="2" xfId="0" applyFont="1" applyFill="1" applyBorder="1" applyAlignment="1">
      <alignment vertical="center" wrapText="1"/>
    </xf>
    <xf numFmtId="0" fontId="8" fillId="0" borderId="0" xfId="0" applyFont="1" applyFill="1" applyAlignment="1">
      <alignment vertical="top" wrapText="1"/>
    </xf>
    <xf numFmtId="0" fontId="8" fillId="0" borderId="0" xfId="0" applyFont="1" applyAlignment="1">
      <alignment vertical="top" wrapText="1"/>
    </xf>
    <xf numFmtId="3" fontId="0" fillId="4" borderId="2" xfId="0" applyNumberFormat="1" applyFill="1" applyBorder="1" applyAlignment="1">
      <alignment vertical="center" wrapText="1"/>
    </xf>
    <xf numFmtId="3" fontId="0" fillId="3" borderId="2" xfId="0" applyNumberFormat="1" applyFont="1" applyFill="1" applyBorder="1" applyAlignment="1">
      <alignment vertical="center" wrapText="1"/>
    </xf>
    <xf numFmtId="0" fontId="0" fillId="5" borderId="4" xfId="0" applyFill="1" applyBorder="1" applyAlignment="1">
      <alignment vertical="center" wrapText="1"/>
    </xf>
    <xf numFmtId="0" fontId="0" fillId="3" borderId="3" xfId="0" applyFill="1" applyBorder="1" applyAlignment="1">
      <alignment vertical="center" wrapText="1"/>
    </xf>
    <xf numFmtId="0" fontId="0" fillId="3" borderId="4" xfId="0" applyFill="1" applyBorder="1" applyAlignment="1">
      <alignment vertical="center" wrapText="1"/>
    </xf>
    <xf numFmtId="3" fontId="0" fillId="5" borderId="2" xfId="0" applyNumberFormat="1" applyFill="1" applyBorder="1" applyAlignment="1">
      <alignment vertical="center" wrapText="1"/>
    </xf>
    <xf numFmtId="0" fontId="0" fillId="5" borderId="5" xfId="0" applyFill="1" applyBorder="1" applyAlignment="1">
      <alignment vertical="center" wrapText="1"/>
    </xf>
    <xf numFmtId="0" fontId="0" fillId="4" borderId="6" xfId="0" applyFill="1" applyBorder="1" applyAlignment="1">
      <alignment vertical="center" wrapText="1"/>
    </xf>
    <xf numFmtId="0" fontId="9" fillId="5" borderId="2" xfId="0" applyFont="1" applyFill="1" applyBorder="1" applyAlignment="1">
      <alignment vertical="center" wrapText="1"/>
    </xf>
    <xf numFmtId="0" fontId="9" fillId="4" borderId="7" xfId="0" applyFont="1" applyFill="1" applyBorder="1" applyAlignment="1">
      <alignment vertical="center" wrapText="1"/>
    </xf>
    <xf numFmtId="0" fontId="9" fillId="4" borderId="2" xfId="0" applyFont="1" applyFill="1" applyBorder="1" applyAlignment="1">
      <alignment vertical="center" wrapText="1"/>
    </xf>
    <xf numFmtId="0" fontId="9" fillId="5" borderId="5" xfId="0" applyFont="1" applyFill="1" applyBorder="1" applyAlignment="1">
      <alignment vertical="center" wrapText="1"/>
    </xf>
    <xf numFmtId="0" fontId="9" fillId="4" borderId="8" xfId="0" applyFont="1" applyFill="1" applyBorder="1" applyAlignment="1">
      <alignment vertical="center" wrapText="1"/>
    </xf>
    <xf numFmtId="0" fontId="10" fillId="4" borderId="9" xfId="0" applyFont="1" applyFill="1" applyBorder="1" applyAlignment="1">
      <alignment vertical="top" wrapText="1"/>
    </xf>
    <xf numFmtId="0" fontId="10" fillId="4" borderId="1" xfId="0" applyFont="1" applyFill="1" applyBorder="1" applyAlignment="1">
      <alignment vertical="top" wrapText="1"/>
    </xf>
    <xf numFmtId="0" fontId="0" fillId="2" borderId="2" xfId="0" applyFont="1" applyFill="1" applyBorder="1" applyAlignment="1">
      <alignment vertical="center" wrapText="1"/>
    </xf>
    <xf numFmtId="0" fontId="0" fillId="5" borderId="3"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13"/>
  <sheetViews>
    <sheetView tabSelected="1" topLeftCell="B1" zoomScale="90" zoomScaleNormal="90" workbookViewId="0">
      <pane xSplit="1" topLeftCell="C1" activePane="topRight" state="frozen"/>
      <selection activeCell="B1" sqref="B1"/>
      <selection pane="topRight" activeCell="C27" sqref="C27"/>
    </sheetView>
  </sheetViews>
  <sheetFormatPr defaultColWidth="9.08984375" defaultRowHeight="15.5" x14ac:dyDescent="0.35"/>
  <cols>
    <col min="1" max="1" width="6.36328125" style="3" hidden="1" customWidth="1"/>
    <col min="2" max="2" width="42.453125" style="2" customWidth="1"/>
    <col min="3" max="4" width="42.453125" style="6" customWidth="1"/>
    <col min="5" max="5" width="63.36328125" style="6" customWidth="1"/>
    <col min="6" max="6" width="42.453125" style="6" customWidth="1"/>
    <col min="7" max="7" width="53.36328125" style="6" customWidth="1"/>
    <col min="8" max="8" width="78.08984375" style="6" customWidth="1"/>
    <col min="9" max="9" width="47.08984375" style="6" customWidth="1"/>
    <col min="10" max="10" width="46.08984375" style="6" customWidth="1"/>
    <col min="11" max="11" width="25.1796875" style="6" customWidth="1"/>
    <col min="12" max="13" width="55.90625" style="2" customWidth="1"/>
    <col min="14" max="17" width="26.1796875" style="2" customWidth="1"/>
    <col min="18" max="18" width="54.54296875" style="2" customWidth="1"/>
    <col min="19" max="19" width="57.08984375" style="27" hidden="1" customWidth="1"/>
    <col min="20" max="20" width="27.1796875" style="27" customWidth="1"/>
    <col min="21" max="21" width="27.6328125" style="27" customWidth="1"/>
    <col min="22" max="22" width="52.36328125" style="27" customWidth="1"/>
    <col min="23" max="24" width="54.54296875" style="27" customWidth="1"/>
    <col min="25" max="25" width="28" style="27" customWidth="1"/>
    <col min="26" max="26" width="35.08984375" style="27" customWidth="1"/>
    <col min="27" max="27" width="54.54296875" style="27" customWidth="1"/>
    <col min="28" max="28" width="35.90625" style="27" customWidth="1"/>
    <col min="29" max="31" width="33.08984375" style="27" customWidth="1"/>
    <col min="32" max="32" width="29.81640625" style="27" customWidth="1"/>
    <col min="33" max="34" width="54.54296875" style="27" customWidth="1"/>
    <col min="35" max="35" width="57.08984375" style="10" hidden="1" customWidth="1"/>
    <col min="36" max="16384" width="9.08984375" style="1"/>
  </cols>
  <sheetData>
    <row r="1" spans="1:37" s="4" customFormat="1" ht="16" thickBot="1" x14ac:dyDescent="0.4">
      <c r="A1" s="13" t="s">
        <v>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5"/>
    </row>
    <row r="2" spans="1:37" ht="17.25" customHeight="1" thickBot="1" x14ac:dyDescent="0.4">
      <c r="A2" s="7">
        <v>13</v>
      </c>
      <c r="B2" s="12" t="s">
        <v>73</v>
      </c>
      <c r="C2" s="20" t="s">
        <v>22</v>
      </c>
      <c r="D2" s="20" t="s">
        <v>22</v>
      </c>
      <c r="E2" s="20" t="s">
        <v>22</v>
      </c>
      <c r="F2" s="20" t="s">
        <v>22</v>
      </c>
      <c r="G2" s="20" t="s">
        <v>22</v>
      </c>
      <c r="H2" s="20" t="s">
        <v>22</v>
      </c>
      <c r="I2" s="20" t="s">
        <v>22</v>
      </c>
      <c r="J2" s="20" t="s">
        <v>22</v>
      </c>
      <c r="K2" s="21" t="s">
        <v>9</v>
      </c>
      <c r="L2" s="21" t="s">
        <v>9</v>
      </c>
      <c r="M2" s="21" t="s">
        <v>9</v>
      </c>
      <c r="N2" s="21" t="s">
        <v>9</v>
      </c>
      <c r="O2" s="21" t="s">
        <v>9</v>
      </c>
      <c r="P2" s="21" t="s">
        <v>9</v>
      </c>
      <c r="Q2" s="21" t="s">
        <v>9</v>
      </c>
      <c r="R2" s="21" t="s">
        <v>9</v>
      </c>
      <c r="S2" s="21" t="s">
        <v>9</v>
      </c>
      <c r="T2" s="21" t="s">
        <v>9</v>
      </c>
      <c r="U2" s="21" t="s">
        <v>9</v>
      </c>
      <c r="V2" s="23" t="s">
        <v>28</v>
      </c>
      <c r="W2" s="23" t="s">
        <v>28</v>
      </c>
      <c r="X2" s="23" t="s">
        <v>28</v>
      </c>
      <c r="Y2" s="23" t="s">
        <v>28</v>
      </c>
      <c r="Z2" s="23" t="s">
        <v>28</v>
      </c>
      <c r="AA2" s="23" t="s">
        <v>28</v>
      </c>
      <c r="AB2" s="23" t="s">
        <v>28</v>
      </c>
      <c r="AC2" s="23" t="s">
        <v>28</v>
      </c>
      <c r="AD2" s="23" t="s">
        <v>28</v>
      </c>
      <c r="AE2" s="23" t="s">
        <v>28</v>
      </c>
      <c r="AF2" s="23" t="s">
        <v>28</v>
      </c>
      <c r="AG2" s="23" t="s">
        <v>28</v>
      </c>
      <c r="AH2" s="23" t="s">
        <v>28</v>
      </c>
      <c r="AI2" s="23" t="s">
        <v>28</v>
      </c>
      <c r="AJ2" s="4"/>
      <c r="AK2" s="4"/>
    </row>
    <row r="3" spans="1:37" ht="16" thickBot="1" x14ac:dyDescent="0.4">
      <c r="A3" s="7">
        <v>4</v>
      </c>
      <c r="B3" s="12" t="s">
        <v>74</v>
      </c>
      <c r="C3" s="20" t="s">
        <v>6</v>
      </c>
      <c r="D3" s="20" t="s">
        <v>6</v>
      </c>
      <c r="E3" s="20" t="s">
        <v>128</v>
      </c>
      <c r="F3" s="20" t="s">
        <v>6</v>
      </c>
      <c r="G3" s="20" t="s">
        <v>7</v>
      </c>
      <c r="H3" s="20" t="s">
        <v>7</v>
      </c>
      <c r="I3" s="20" t="s">
        <v>7</v>
      </c>
      <c r="J3" s="20" t="s">
        <v>7</v>
      </c>
      <c r="K3" s="21" t="s">
        <v>6</v>
      </c>
      <c r="L3" s="21" t="s">
        <v>6</v>
      </c>
      <c r="M3" s="21" t="s">
        <v>6</v>
      </c>
      <c r="N3" s="21" t="s">
        <v>6</v>
      </c>
      <c r="O3" s="21" t="s">
        <v>7</v>
      </c>
      <c r="P3" s="21" t="s">
        <v>7</v>
      </c>
      <c r="Q3" s="21" t="s">
        <v>7</v>
      </c>
      <c r="R3" s="21" t="s">
        <v>7</v>
      </c>
      <c r="S3" s="21" t="s">
        <v>7</v>
      </c>
      <c r="T3" s="21" t="s">
        <v>7</v>
      </c>
      <c r="U3" s="21" t="s">
        <v>7</v>
      </c>
      <c r="V3" s="23" t="s">
        <v>6</v>
      </c>
      <c r="W3" s="23" t="s">
        <v>6</v>
      </c>
      <c r="X3" s="23" t="s">
        <v>6</v>
      </c>
      <c r="Y3" s="23" t="s">
        <v>6</v>
      </c>
      <c r="Z3" s="23" t="s">
        <v>6</v>
      </c>
      <c r="AA3" s="23" t="s">
        <v>6</v>
      </c>
      <c r="AB3" s="23" t="s">
        <v>6</v>
      </c>
      <c r="AC3" s="23" t="s">
        <v>6</v>
      </c>
      <c r="AD3" s="23" t="s">
        <v>7</v>
      </c>
      <c r="AE3" s="23" t="s">
        <v>7</v>
      </c>
      <c r="AF3" s="23" t="s">
        <v>7</v>
      </c>
      <c r="AG3" s="23" t="s">
        <v>7</v>
      </c>
      <c r="AH3" s="23" t="s">
        <v>7</v>
      </c>
      <c r="AI3" s="24"/>
      <c r="AJ3" s="4"/>
      <c r="AK3" s="4"/>
    </row>
    <row r="4" spans="1:37" ht="16" thickBot="1" x14ac:dyDescent="0.4">
      <c r="A4" s="7">
        <v>1</v>
      </c>
      <c r="B4" s="12" t="s">
        <v>60</v>
      </c>
      <c r="C4" s="19" t="s">
        <v>188</v>
      </c>
      <c r="D4" s="19" t="s">
        <v>189</v>
      </c>
      <c r="E4" s="19" t="s">
        <v>190</v>
      </c>
      <c r="F4" s="19" t="s">
        <v>191</v>
      </c>
      <c r="G4" s="19" t="s">
        <v>192</v>
      </c>
      <c r="H4" s="19" t="s">
        <v>193</v>
      </c>
      <c r="I4" s="19" t="s">
        <v>194</v>
      </c>
      <c r="J4" s="19" t="s">
        <v>195</v>
      </c>
      <c r="K4" s="11" t="s">
        <v>197</v>
      </c>
      <c r="L4" s="11" t="s">
        <v>198</v>
      </c>
      <c r="M4" s="11" t="s">
        <v>199</v>
      </c>
      <c r="N4" s="11" t="s">
        <v>200</v>
      </c>
      <c r="O4" s="11" t="s">
        <v>203</v>
      </c>
      <c r="P4" s="11" t="s">
        <v>202</v>
      </c>
      <c r="Q4" s="11" t="s">
        <v>204</v>
      </c>
      <c r="R4" s="11" t="s">
        <v>205</v>
      </c>
      <c r="S4" s="22"/>
      <c r="T4" s="22" t="s">
        <v>206</v>
      </c>
      <c r="U4" s="22" t="s">
        <v>207</v>
      </c>
      <c r="V4" s="25" t="s">
        <v>208</v>
      </c>
      <c r="W4" s="25" t="s">
        <v>210</v>
      </c>
      <c r="X4" s="25" t="s">
        <v>211</v>
      </c>
      <c r="Y4" s="25" t="s">
        <v>212</v>
      </c>
      <c r="Z4" s="25" t="s">
        <v>213</v>
      </c>
      <c r="AA4" s="25" t="s">
        <v>214</v>
      </c>
      <c r="AB4" s="25" t="s">
        <v>215</v>
      </c>
      <c r="AC4" s="25" t="s">
        <v>216</v>
      </c>
      <c r="AD4" s="25" t="s">
        <v>217</v>
      </c>
      <c r="AE4" s="25" t="s">
        <v>218</v>
      </c>
      <c r="AF4" s="25" t="s">
        <v>219</v>
      </c>
      <c r="AG4" s="25" t="s">
        <v>220</v>
      </c>
      <c r="AH4" s="25" t="s">
        <v>221</v>
      </c>
      <c r="AI4" s="18"/>
      <c r="AJ4" s="4"/>
      <c r="AK4" s="4"/>
    </row>
    <row r="5" spans="1:37" ht="58.5" thickBot="1" x14ac:dyDescent="0.4">
      <c r="A5" s="7">
        <f>A4+1</f>
        <v>2</v>
      </c>
      <c r="B5" s="12" t="s">
        <v>72</v>
      </c>
      <c r="C5" s="19" t="s">
        <v>20</v>
      </c>
      <c r="D5" s="19" t="s">
        <v>23</v>
      </c>
      <c r="E5" s="19" t="s">
        <v>24</v>
      </c>
      <c r="F5" s="19" t="s">
        <v>25</v>
      </c>
      <c r="G5" s="19" t="s">
        <v>26</v>
      </c>
      <c r="H5" s="19" t="s">
        <v>27</v>
      </c>
      <c r="I5" s="19" t="s">
        <v>29</v>
      </c>
      <c r="J5" s="19" t="s">
        <v>30</v>
      </c>
      <c r="K5" s="11" t="s">
        <v>131</v>
      </c>
      <c r="L5" s="11" t="s">
        <v>1</v>
      </c>
      <c r="M5" s="11" t="s">
        <v>25</v>
      </c>
      <c r="N5" s="11" t="s">
        <v>132</v>
      </c>
      <c r="O5" s="11" t="s">
        <v>133</v>
      </c>
      <c r="P5" s="11" t="s">
        <v>134</v>
      </c>
      <c r="Q5" s="11" t="s">
        <v>135</v>
      </c>
      <c r="R5" s="11" t="s">
        <v>2</v>
      </c>
      <c r="S5" s="22" t="s">
        <v>19</v>
      </c>
      <c r="T5" s="22" t="s">
        <v>136</v>
      </c>
      <c r="U5" s="22" t="s">
        <v>137</v>
      </c>
      <c r="V5" s="25" t="s">
        <v>20</v>
      </c>
      <c r="W5" s="25" t="s">
        <v>31</v>
      </c>
      <c r="X5" s="25" t="s">
        <v>25</v>
      </c>
      <c r="Y5" s="25" t="s">
        <v>138</v>
      </c>
      <c r="Z5" s="25" t="s">
        <v>55</v>
      </c>
      <c r="AA5" s="25" t="s">
        <v>32</v>
      </c>
      <c r="AB5" s="25" t="s">
        <v>140</v>
      </c>
      <c r="AC5" s="25" t="s">
        <v>141</v>
      </c>
      <c r="AD5" s="25" t="s">
        <v>142</v>
      </c>
      <c r="AE5" s="25" t="s">
        <v>143</v>
      </c>
      <c r="AF5" s="25" t="s">
        <v>144</v>
      </c>
      <c r="AG5" s="25" t="s">
        <v>29</v>
      </c>
      <c r="AH5" s="25" t="s">
        <v>33</v>
      </c>
      <c r="AI5" s="18"/>
      <c r="AJ5" s="4"/>
      <c r="AK5" s="4"/>
    </row>
    <row r="6" spans="1:37" ht="44" thickBot="1" x14ac:dyDescent="0.4">
      <c r="A6" s="7">
        <v>3</v>
      </c>
      <c r="B6" s="12" t="s">
        <v>75</v>
      </c>
      <c r="C6" s="19" t="s">
        <v>21</v>
      </c>
      <c r="D6" s="19" t="s">
        <v>21</v>
      </c>
      <c r="E6" s="19" t="s">
        <v>35</v>
      </c>
      <c r="F6" s="19" t="s">
        <v>38</v>
      </c>
      <c r="G6" s="19" t="s">
        <v>41</v>
      </c>
      <c r="H6" s="19" t="s">
        <v>4</v>
      </c>
      <c r="I6" s="19" t="s">
        <v>43</v>
      </c>
      <c r="J6" s="19" t="s">
        <v>43</v>
      </c>
      <c r="K6" s="11" t="s">
        <v>43</v>
      </c>
      <c r="L6" s="11" t="s">
        <v>3</v>
      </c>
      <c r="M6" s="11" t="s">
        <v>38</v>
      </c>
      <c r="N6" s="11" t="s">
        <v>43</v>
      </c>
      <c r="O6" s="11" t="s">
        <v>8</v>
      </c>
      <c r="P6" s="11" t="s">
        <v>8</v>
      </c>
      <c r="Q6" s="11" t="s">
        <v>8</v>
      </c>
      <c r="R6" s="11" t="s">
        <v>4</v>
      </c>
      <c r="S6" s="22" t="s">
        <v>5</v>
      </c>
      <c r="T6" s="11" t="s">
        <v>8</v>
      </c>
      <c r="U6" s="11" t="s">
        <v>8</v>
      </c>
      <c r="V6" s="25" t="s">
        <v>50</v>
      </c>
      <c r="W6" s="25" t="s">
        <v>209</v>
      </c>
      <c r="X6" s="25" t="s">
        <v>38</v>
      </c>
      <c r="Y6" s="25" t="s">
        <v>139</v>
      </c>
      <c r="Z6" s="25" t="s">
        <v>56</v>
      </c>
      <c r="AA6" s="25" t="s">
        <v>53</v>
      </c>
      <c r="AB6" s="25" t="s">
        <v>53</v>
      </c>
      <c r="AC6" s="25" t="s">
        <v>43</v>
      </c>
      <c r="AD6" s="25" t="s">
        <v>43</v>
      </c>
      <c r="AE6" s="25" t="s">
        <v>43</v>
      </c>
      <c r="AF6" s="25" t="s">
        <v>43</v>
      </c>
      <c r="AG6" s="25" t="s">
        <v>43</v>
      </c>
      <c r="AH6" s="25" t="s">
        <v>43</v>
      </c>
      <c r="AI6" s="18"/>
      <c r="AJ6" s="4"/>
      <c r="AK6" s="4"/>
    </row>
    <row r="7" spans="1:37" ht="16" thickBot="1" x14ac:dyDescent="0.4">
      <c r="A7" s="7">
        <v>7</v>
      </c>
      <c r="B7" s="12" t="s">
        <v>76</v>
      </c>
      <c r="C7" s="19">
        <v>12</v>
      </c>
      <c r="D7" s="19">
        <v>2</v>
      </c>
      <c r="E7" s="19">
        <v>3</v>
      </c>
      <c r="F7" s="19">
        <v>6</v>
      </c>
      <c r="G7" s="19">
        <v>0</v>
      </c>
      <c r="H7" s="19">
        <v>0</v>
      </c>
      <c r="I7" s="19">
        <v>0</v>
      </c>
      <c r="J7" s="19">
        <v>0</v>
      </c>
      <c r="K7" s="11" t="s">
        <v>8</v>
      </c>
      <c r="L7" s="11">
        <v>37</v>
      </c>
      <c r="M7" s="11">
        <v>87</v>
      </c>
      <c r="N7" s="11" t="s">
        <v>8</v>
      </c>
      <c r="O7" s="11" t="s">
        <v>8</v>
      </c>
      <c r="P7" s="11" t="s">
        <v>8</v>
      </c>
      <c r="Q7" s="11" t="s">
        <v>8</v>
      </c>
      <c r="R7" s="11">
        <v>0</v>
      </c>
      <c r="S7" s="22" t="s">
        <v>8</v>
      </c>
      <c r="T7" s="11" t="s">
        <v>8</v>
      </c>
      <c r="U7" s="11" t="s">
        <v>8</v>
      </c>
      <c r="V7" s="29">
        <v>6805</v>
      </c>
      <c r="W7" s="25">
        <v>32</v>
      </c>
      <c r="X7" s="25">
        <v>91</v>
      </c>
      <c r="Y7" s="25" t="s">
        <v>8</v>
      </c>
      <c r="Z7" s="25" t="s">
        <v>8</v>
      </c>
      <c r="AA7" s="25">
        <v>2</v>
      </c>
      <c r="AB7" s="25" t="s">
        <v>8</v>
      </c>
      <c r="AC7" s="25" t="s">
        <v>8</v>
      </c>
      <c r="AD7" s="25" t="s">
        <v>8</v>
      </c>
      <c r="AE7" s="25" t="s">
        <v>8</v>
      </c>
      <c r="AF7" s="25" t="s">
        <v>8</v>
      </c>
      <c r="AG7" s="25" t="s">
        <v>8</v>
      </c>
      <c r="AH7" s="25" t="s">
        <v>8</v>
      </c>
      <c r="AI7" s="18"/>
      <c r="AJ7" s="4"/>
      <c r="AK7" s="4"/>
    </row>
    <row r="8" spans="1:37" ht="29.5" thickBot="1" x14ac:dyDescent="0.4">
      <c r="A8" s="7">
        <v>8</v>
      </c>
      <c r="B8" s="12" t="s">
        <v>77</v>
      </c>
      <c r="C8" s="19">
        <v>32</v>
      </c>
      <c r="D8" s="19">
        <v>7</v>
      </c>
      <c r="E8" s="19">
        <v>9</v>
      </c>
      <c r="F8" s="19">
        <v>6</v>
      </c>
      <c r="G8" s="19">
        <v>3</v>
      </c>
      <c r="H8" s="19">
        <v>1</v>
      </c>
      <c r="I8" s="19">
        <v>22</v>
      </c>
      <c r="J8" s="19">
        <v>22</v>
      </c>
      <c r="K8" s="11" t="s">
        <v>8</v>
      </c>
      <c r="L8" s="11">
        <v>87</v>
      </c>
      <c r="M8" s="28">
        <v>750</v>
      </c>
      <c r="N8" s="11" t="s">
        <v>8</v>
      </c>
      <c r="O8" s="11" t="s">
        <v>8</v>
      </c>
      <c r="P8" s="11" t="s">
        <v>8</v>
      </c>
      <c r="Q8" s="11" t="s">
        <v>8</v>
      </c>
      <c r="R8" s="11">
        <v>18</v>
      </c>
      <c r="S8" s="22" t="s">
        <v>18</v>
      </c>
      <c r="T8" s="11" t="s">
        <v>8</v>
      </c>
      <c r="U8" s="11" t="s">
        <v>8</v>
      </c>
      <c r="V8" s="29">
        <v>13176</v>
      </c>
      <c r="W8" s="25">
        <v>68</v>
      </c>
      <c r="X8" s="25">
        <v>160</v>
      </c>
      <c r="Y8" s="25" t="s">
        <v>8</v>
      </c>
      <c r="Z8" s="25">
        <v>0</v>
      </c>
      <c r="AA8" s="25">
        <v>3</v>
      </c>
      <c r="AB8" s="25" t="s">
        <v>8</v>
      </c>
      <c r="AC8" s="25" t="s">
        <v>8</v>
      </c>
      <c r="AD8" s="25" t="s">
        <v>8</v>
      </c>
      <c r="AE8" s="25" t="s">
        <v>8</v>
      </c>
      <c r="AF8" s="25" t="s">
        <v>8</v>
      </c>
      <c r="AG8" s="29">
        <v>8443</v>
      </c>
      <c r="AH8" s="29">
        <v>5458</v>
      </c>
      <c r="AI8" s="18"/>
      <c r="AJ8" s="4"/>
      <c r="AK8" s="4"/>
    </row>
    <row r="9" spans="1:37" ht="195" customHeight="1" thickBot="1" x14ac:dyDescent="0.4">
      <c r="A9" s="7">
        <v>9</v>
      </c>
      <c r="B9" s="12" t="s">
        <v>57</v>
      </c>
      <c r="C9" s="19" t="s">
        <v>78</v>
      </c>
      <c r="D9" s="19" t="s">
        <v>79</v>
      </c>
      <c r="E9" s="19" t="s">
        <v>80</v>
      </c>
      <c r="F9" s="19" t="s">
        <v>81</v>
      </c>
      <c r="G9" s="19" t="s">
        <v>105</v>
      </c>
      <c r="H9" s="19" t="s">
        <v>82</v>
      </c>
      <c r="I9" s="19" t="s">
        <v>156</v>
      </c>
      <c r="J9" s="19" t="s">
        <v>157</v>
      </c>
      <c r="K9" s="11" t="s">
        <v>196</v>
      </c>
      <c r="L9" s="11" t="s">
        <v>84</v>
      </c>
      <c r="M9" s="11" t="s">
        <v>83</v>
      </c>
      <c r="N9" s="11" t="s">
        <v>201</v>
      </c>
      <c r="O9" s="11" t="s">
        <v>8</v>
      </c>
      <c r="P9" s="11" t="s">
        <v>8</v>
      </c>
      <c r="Q9" s="11" t="s">
        <v>8</v>
      </c>
      <c r="R9" s="11" t="s">
        <v>91</v>
      </c>
      <c r="S9" s="22" t="s">
        <v>48</v>
      </c>
      <c r="T9" s="11" t="s">
        <v>8</v>
      </c>
      <c r="U9" s="11" t="s">
        <v>8</v>
      </c>
      <c r="V9" s="25" t="s">
        <v>168</v>
      </c>
      <c r="W9" s="25" t="s">
        <v>93</v>
      </c>
      <c r="X9" s="25" t="s">
        <v>181</v>
      </c>
      <c r="Y9" s="25" t="s">
        <v>8</v>
      </c>
      <c r="Z9" s="25" t="s">
        <v>8</v>
      </c>
      <c r="AA9" s="25" t="s">
        <v>85</v>
      </c>
      <c r="AB9" s="25" t="s">
        <v>8</v>
      </c>
      <c r="AC9" s="25" t="s">
        <v>8</v>
      </c>
      <c r="AD9" s="25" t="s">
        <v>8</v>
      </c>
      <c r="AE9" s="25" t="s">
        <v>8</v>
      </c>
      <c r="AF9" s="25" t="s">
        <v>8</v>
      </c>
      <c r="AG9" s="25" t="s">
        <v>174</v>
      </c>
      <c r="AH9" s="25" t="s">
        <v>86</v>
      </c>
      <c r="AI9" s="18"/>
      <c r="AJ9" s="4"/>
      <c r="AK9" s="4"/>
    </row>
    <row r="10" spans="1:37" ht="243.75" customHeight="1" thickBot="1" x14ac:dyDescent="0.4">
      <c r="A10" s="7">
        <v>10</v>
      </c>
      <c r="B10" s="12" t="s">
        <v>61</v>
      </c>
      <c r="C10" s="19" t="s">
        <v>87</v>
      </c>
      <c r="D10" s="19" t="s">
        <v>145</v>
      </c>
      <c r="E10" s="19" t="s">
        <v>182</v>
      </c>
      <c r="F10" s="19" t="s">
        <v>151</v>
      </c>
      <c r="G10" s="19" t="s">
        <v>88</v>
      </c>
      <c r="H10" s="19" t="s">
        <v>89</v>
      </c>
      <c r="I10" s="19" t="s">
        <v>90</v>
      </c>
      <c r="J10" s="19" t="s">
        <v>158</v>
      </c>
      <c r="K10" s="11" t="s">
        <v>8</v>
      </c>
      <c r="L10" s="22" t="s">
        <v>184</v>
      </c>
      <c r="M10" s="22" t="s">
        <v>183</v>
      </c>
      <c r="N10" s="11" t="s">
        <v>8</v>
      </c>
      <c r="O10" s="11" t="s">
        <v>8</v>
      </c>
      <c r="P10" s="11" t="s">
        <v>8</v>
      </c>
      <c r="Q10" s="11" t="s">
        <v>8</v>
      </c>
      <c r="R10" s="11" t="s">
        <v>92</v>
      </c>
      <c r="S10" s="22" t="s">
        <v>15</v>
      </c>
      <c r="T10" s="11" t="s">
        <v>8</v>
      </c>
      <c r="U10" s="11" t="s">
        <v>8</v>
      </c>
      <c r="V10" s="25" t="s">
        <v>187</v>
      </c>
      <c r="W10" s="25" t="s">
        <v>94</v>
      </c>
      <c r="X10" s="25" t="s">
        <v>172</v>
      </c>
      <c r="Y10" s="25" t="s">
        <v>8</v>
      </c>
      <c r="Z10" s="25" t="s">
        <v>8</v>
      </c>
      <c r="AA10" s="25" t="s">
        <v>95</v>
      </c>
      <c r="AB10" s="25" t="s">
        <v>8</v>
      </c>
      <c r="AC10" s="25" t="s">
        <v>8</v>
      </c>
      <c r="AD10" s="25" t="s">
        <v>8</v>
      </c>
      <c r="AE10" s="25" t="s">
        <v>8</v>
      </c>
      <c r="AF10" s="25" t="s">
        <v>8</v>
      </c>
      <c r="AG10" s="25" t="s">
        <v>185</v>
      </c>
      <c r="AH10" s="25" t="s">
        <v>186</v>
      </c>
      <c r="AI10" s="18"/>
      <c r="AJ10" s="4"/>
      <c r="AK10" s="4"/>
    </row>
    <row r="11" spans="1:37" ht="149.4" customHeight="1" thickBot="1" x14ac:dyDescent="0.4">
      <c r="A11" s="7">
        <v>11</v>
      </c>
      <c r="B11" s="12" t="s">
        <v>62</v>
      </c>
      <c r="C11" s="19" t="s">
        <v>146</v>
      </c>
      <c r="D11" s="19" t="s">
        <v>148</v>
      </c>
      <c r="E11" s="19" t="s">
        <v>96</v>
      </c>
      <c r="F11" s="19" t="s">
        <v>97</v>
      </c>
      <c r="G11" s="19" t="s">
        <v>152</v>
      </c>
      <c r="H11" s="19" t="s">
        <v>154</v>
      </c>
      <c r="I11" s="19" t="s">
        <v>159</v>
      </c>
      <c r="J11" s="19" t="s">
        <v>159</v>
      </c>
      <c r="K11" s="11" t="s">
        <v>8</v>
      </c>
      <c r="L11" s="22" t="s">
        <v>160</v>
      </c>
      <c r="M11" s="22" t="s">
        <v>164</v>
      </c>
      <c r="N11" s="11" t="s">
        <v>8</v>
      </c>
      <c r="O11" s="11" t="s">
        <v>8</v>
      </c>
      <c r="P11" s="11" t="s">
        <v>8</v>
      </c>
      <c r="Q11" s="11" t="s">
        <v>8</v>
      </c>
      <c r="R11" s="11" t="s">
        <v>98</v>
      </c>
      <c r="S11" s="22" t="s">
        <v>16</v>
      </c>
      <c r="T11" s="11" t="s">
        <v>8</v>
      </c>
      <c r="U11" s="11" t="s">
        <v>8</v>
      </c>
      <c r="V11" s="25" t="s">
        <v>100</v>
      </c>
      <c r="W11" s="25" t="s">
        <v>169</v>
      </c>
      <c r="X11" s="25" t="s">
        <v>173</v>
      </c>
      <c r="Y11" s="25" t="s">
        <v>8</v>
      </c>
      <c r="Z11" s="25"/>
      <c r="AA11" s="25" t="s">
        <v>99</v>
      </c>
      <c r="AB11" s="25" t="s">
        <v>8</v>
      </c>
      <c r="AC11" s="25" t="s">
        <v>8</v>
      </c>
      <c r="AD11" s="25" t="s">
        <v>8</v>
      </c>
      <c r="AE11" s="25" t="s">
        <v>8</v>
      </c>
      <c r="AF11" s="25" t="s">
        <v>8</v>
      </c>
      <c r="AG11" s="25" t="s">
        <v>159</v>
      </c>
      <c r="AH11" s="25" t="s">
        <v>175</v>
      </c>
      <c r="AI11" s="18"/>
      <c r="AJ11" s="4"/>
      <c r="AK11" s="4"/>
    </row>
    <row r="12" spans="1:37" ht="408.75" customHeight="1" thickBot="1" x14ac:dyDescent="0.4">
      <c r="A12" s="7">
        <v>17</v>
      </c>
      <c r="B12" s="12" t="s">
        <v>63</v>
      </c>
      <c r="C12" s="19" t="s">
        <v>147</v>
      </c>
      <c r="D12" s="19" t="s">
        <v>34</v>
      </c>
      <c r="E12" s="19" t="s">
        <v>36</v>
      </c>
      <c r="F12" s="19" t="s">
        <v>39</v>
      </c>
      <c r="G12" s="19" t="s">
        <v>42</v>
      </c>
      <c r="H12" s="19" t="s">
        <v>103</v>
      </c>
      <c r="I12" s="19" t="s">
        <v>44</v>
      </c>
      <c r="J12" s="19" t="s">
        <v>101</v>
      </c>
      <c r="K12" s="11" t="s">
        <v>8</v>
      </c>
      <c r="L12" s="11" t="s">
        <v>161</v>
      </c>
      <c r="M12" s="11" t="s">
        <v>165</v>
      </c>
      <c r="N12" s="11" t="s">
        <v>8</v>
      </c>
      <c r="O12" s="11" t="s">
        <v>8</v>
      </c>
      <c r="P12" s="11" t="s">
        <v>8</v>
      </c>
      <c r="Q12" s="11" t="s">
        <v>8</v>
      </c>
      <c r="R12" s="11" t="s">
        <v>166</v>
      </c>
      <c r="S12" s="22" t="s">
        <v>49</v>
      </c>
      <c r="T12" s="11" t="s">
        <v>8</v>
      </c>
      <c r="U12" s="11" t="s">
        <v>8</v>
      </c>
      <c r="V12" s="25" t="s">
        <v>51</v>
      </c>
      <c r="W12" s="25" t="s">
        <v>170</v>
      </c>
      <c r="X12" s="25" t="s">
        <v>52</v>
      </c>
      <c r="Y12" s="25" t="s">
        <v>8</v>
      </c>
      <c r="Z12" s="25" t="s">
        <v>8</v>
      </c>
      <c r="AA12" s="25" t="s">
        <v>54</v>
      </c>
      <c r="AB12" s="25" t="s">
        <v>8</v>
      </c>
      <c r="AC12" s="25" t="s">
        <v>8</v>
      </c>
      <c r="AD12" s="25" t="s">
        <v>8</v>
      </c>
      <c r="AE12" s="25" t="s">
        <v>8</v>
      </c>
      <c r="AF12" s="25" t="s">
        <v>8</v>
      </c>
      <c r="AG12" s="25" t="s">
        <v>176</v>
      </c>
      <c r="AH12" s="25" t="s">
        <v>177</v>
      </c>
      <c r="AI12" s="18"/>
      <c r="AJ12" s="4"/>
      <c r="AK12" s="4"/>
    </row>
    <row r="13" spans="1:37" ht="16" thickBot="1" x14ac:dyDescent="0.4">
      <c r="A13" s="7">
        <v>18</v>
      </c>
      <c r="B13" s="12" t="s">
        <v>222</v>
      </c>
      <c r="C13" s="19" t="s">
        <v>64</v>
      </c>
      <c r="D13" s="19" t="s">
        <v>64</v>
      </c>
      <c r="E13" s="19" t="s">
        <v>102</v>
      </c>
      <c r="F13" s="19" t="s">
        <v>64</v>
      </c>
      <c r="G13" s="19" t="s">
        <v>102</v>
      </c>
      <c r="H13" s="19" t="s">
        <v>102</v>
      </c>
      <c r="I13" s="19" t="s">
        <v>64</v>
      </c>
      <c r="J13" s="19" t="s">
        <v>64</v>
      </c>
      <c r="K13" s="11" t="s">
        <v>8</v>
      </c>
      <c r="L13" s="11" t="s">
        <v>64</v>
      </c>
      <c r="M13" s="11" t="s">
        <v>64</v>
      </c>
      <c r="N13" s="11" t="s">
        <v>8</v>
      </c>
      <c r="O13" s="11" t="s">
        <v>8</v>
      </c>
      <c r="P13" s="11" t="s">
        <v>8</v>
      </c>
      <c r="Q13" s="11" t="s">
        <v>8</v>
      </c>
      <c r="R13" s="11" t="s">
        <v>102</v>
      </c>
      <c r="S13" s="22" t="s">
        <v>11</v>
      </c>
      <c r="T13" s="11" t="s">
        <v>8</v>
      </c>
      <c r="U13" s="11" t="s">
        <v>8</v>
      </c>
      <c r="V13" s="25" t="s">
        <v>64</v>
      </c>
      <c r="W13" s="25" t="s">
        <v>64</v>
      </c>
      <c r="X13" s="25" t="s">
        <v>64</v>
      </c>
      <c r="Y13" s="25" t="s">
        <v>8</v>
      </c>
      <c r="Z13" s="25"/>
      <c r="AA13" s="25" t="s">
        <v>102</v>
      </c>
      <c r="AB13" s="25" t="s">
        <v>8</v>
      </c>
      <c r="AC13" s="25" t="s">
        <v>8</v>
      </c>
      <c r="AD13" s="25" t="s">
        <v>8</v>
      </c>
      <c r="AE13" s="25" t="s">
        <v>8</v>
      </c>
      <c r="AF13" s="25" t="s">
        <v>8</v>
      </c>
      <c r="AG13" s="25" t="s">
        <v>64</v>
      </c>
      <c r="AH13" s="25" t="s">
        <v>64</v>
      </c>
      <c r="AI13" s="18"/>
      <c r="AJ13" s="4"/>
      <c r="AK13" s="4"/>
    </row>
    <row r="14" spans="1:37" ht="65.25" customHeight="1" thickBot="1" x14ac:dyDescent="0.4">
      <c r="A14" s="7">
        <v>19</v>
      </c>
      <c r="B14" s="12" t="s">
        <v>65</v>
      </c>
      <c r="C14" s="19" t="s">
        <v>129</v>
      </c>
      <c r="D14" s="19" t="s">
        <v>129</v>
      </c>
      <c r="E14" s="19" t="s">
        <v>128</v>
      </c>
      <c r="F14" s="19" t="s">
        <v>129</v>
      </c>
      <c r="G14" s="19" t="s">
        <v>128</v>
      </c>
      <c r="H14" s="19" t="s">
        <v>128</v>
      </c>
      <c r="I14" s="19" t="s">
        <v>130</v>
      </c>
      <c r="J14" s="19" t="s">
        <v>46</v>
      </c>
      <c r="K14" s="11" t="s">
        <v>8</v>
      </c>
      <c r="L14" s="11" t="s">
        <v>129</v>
      </c>
      <c r="M14" s="11" t="s">
        <v>129</v>
      </c>
      <c r="N14" s="11" t="s">
        <v>8</v>
      </c>
      <c r="O14" s="11" t="s">
        <v>8</v>
      </c>
      <c r="P14" s="11" t="s">
        <v>8</v>
      </c>
      <c r="Q14" s="11" t="s">
        <v>8</v>
      </c>
      <c r="R14" s="11" t="s">
        <v>128</v>
      </c>
      <c r="S14" s="22" t="s">
        <v>17</v>
      </c>
      <c r="T14" s="11" t="s">
        <v>8</v>
      </c>
      <c r="U14" s="11" t="s">
        <v>8</v>
      </c>
      <c r="V14" s="25" t="s">
        <v>127</v>
      </c>
      <c r="W14" s="25" t="s">
        <v>127</v>
      </c>
      <c r="X14" s="25" t="s">
        <v>127</v>
      </c>
      <c r="Y14" s="25" t="s">
        <v>8</v>
      </c>
      <c r="Z14" s="25"/>
      <c r="AA14" s="25" t="s">
        <v>125</v>
      </c>
      <c r="AB14" s="25" t="s">
        <v>8</v>
      </c>
      <c r="AC14" s="25" t="s">
        <v>8</v>
      </c>
      <c r="AD14" s="25" t="s">
        <v>8</v>
      </c>
      <c r="AE14" s="25" t="s">
        <v>8</v>
      </c>
      <c r="AF14" s="25" t="s">
        <v>8</v>
      </c>
      <c r="AG14" s="25" t="s">
        <v>126</v>
      </c>
      <c r="AH14" s="25" t="s">
        <v>178</v>
      </c>
      <c r="AI14" s="18"/>
      <c r="AJ14" s="4"/>
      <c r="AK14" s="4"/>
    </row>
    <row r="15" spans="1:37" ht="212.25" customHeight="1" thickBot="1" x14ac:dyDescent="0.4">
      <c r="A15" s="7">
        <v>20</v>
      </c>
      <c r="B15" s="12" t="s">
        <v>66</v>
      </c>
      <c r="C15" s="44" t="s">
        <v>59</v>
      </c>
      <c r="D15" s="19" t="s">
        <v>149</v>
      </c>
      <c r="E15" s="19" t="s">
        <v>37</v>
      </c>
      <c r="F15" s="19" t="s">
        <v>40</v>
      </c>
      <c r="G15" s="19" t="s">
        <v>153</v>
      </c>
      <c r="H15" s="19" t="s">
        <v>155</v>
      </c>
      <c r="I15" s="19" t="s">
        <v>45</v>
      </c>
      <c r="J15" s="19" t="s">
        <v>47</v>
      </c>
      <c r="K15" s="11" t="s">
        <v>8</v>
      </c>
      <c r="L15" s="11" t="s">
        <v>162</v>
      </c>
      <c r="M15" s="11"/>
      <c r="N15" s="11" t="s">
        <v>8</v>
      </c>
      <c r="O15" s="11" t="s">
        <v>8</v>
      </c>
      <c r="P15" s="11" t="s">
        <v>8</v>
      </c>
      <c r="Q15" s="11" t="s">
        <v>8</v>
      </c>
      <c r="R15" s="11" t="s">
        <v>167</v>
      </c>
      <c r="S15" s="22"/>
      <c r="T15" s="11" t="s">
        <v>8</v>
      </c>
      <c r="U15" s="11" t="s">
        <v>8</v>
      </c>
      <c r="V15" s="31" t="s">
        <v>59</v>
      </c>
      <c r="W15" s="25" t="s">
        <v>171</v>
      </c>
      <c r="X15" s="25" t="s">
        <v>40</v>
      </c>
      <c r="Y15" s="25" t="s">
        <v>8</v>
      </c>
      <c r="Z15" s="25"/>
      <c r="AA15" s="25" t="s">
        <v>8</v>
      </c>
      <c r="AB15" s="25" t="s">
        <v>8</v>
      </c>
      <c r="AC15" s="25" t="s">
        <v>8</v>
      </c>
      <c r="AD15" s="25" t="s">
        <v>8</v>
      </c>
      <c r="AE15" s="25" t="s">
        <v>8</v>
      </c>
      <c r="AF15" s="25" t="s">
        <v>8</v>
      </c>
      <c r="AG15" s="25" t="s">
        <v>179</v>
      </c>
      <c r="AH15" s="25" t="s">
        <v>180</v>
      </c>
      <c r="AI15" s="18"/>
      <c r="AJ15" s="4"/>
      <c r="AK15" s="4"/>
    </row>
    <row r="16" spans="1:37" s="17" customFormat="1" ht="105.75" customHeight="1" thickBot="1" x14ac:dyDescent="0.4">
      <c r="A16" s="8">
        <v>21</v>
      </c>
      <c r="B16" s="43" t="s">
        <v>67</v>
      </c>
      <c r="C16" s="30" t="s">
        <v>58</v>
      </c>
      <c r="D16" s="36" t="s">
        <v>118</v>
      </c>
      <c r="E16" s="36" t="s">
        <v>119</v>
      </c>
      <c r="F16" s="36" t="s">
        <v>120</v>
      </c>
      <c r="G16" s="36" t="s">
        <v>121</v>
      </c>
      <c r="H16" s="36" t="s">
        <v>122</v>
      </c>
      <c r="I16" s="36" t="s">
        <v>109</v>
      </c>
      <c r="J16" s="39" t="s">
        <v>109</v>
      </c>
      <c r="K16" s="11" t="s">
        <v>8</v>
      </c>
      <c r="L16" s="40" t="s">
        <v>123</v>
      </c>
      <c r="M16" s="37" t="s">
        <v>163</v>
      </c>
      <c r="N16" s="11" t="s">
        <v>8</v>
      </c>
      <c r="O16" s="11" t="s">
        <v>8</v>
      </c>
      <c r="P16" s="11" t="s">
        <v>8</v>
      </c>
      <c r="Q16" s="11" t="s">
        <v>8</v>
      </c>
      <c r="R16" s="38" t="s">
        <v>109</v>
      </c>
      <c r="S16" s="22" t="s">
        <v>10</v>
      </c>
      <c r="T16" s="11" t="s">
        <v>8</v>
      </c>
      <c r="U16" s="11" t="s">
        <v>8</v>
      </c>
      <c r="V16" s="32" t="s">
        <v>58</v>
      </c>
      <c r="W16" s="25" t="s">
        <v>124</v>
      </c>
      <c r="X16" s="25" t="s">
        <v>40</v>
      </c>
      <c r="Y16" s="25" t="s">
        <v>8</v>
      </c>
      <c r="Z16" s="25" t="s">
        <v>8</v>
      </c>
      <c r="AA16" s="25" t="s">
        <v>109</v>
      </c>
      <c r="AB16" s="25" t="s">
        <v>8</v>
      </c>
      <c r="AC16" s="25" t="s">
        <v>8</v>
      </c>
      <c r="AD16" s="25" t="s">
        <v>8</v>
      </c>
      <c r="AE16" s="25" t="s">
        <v>8</v>
      </c>
      <c r="AF16" s="25" t="s">
        <v>8</v>
      </c>
      <c r="AG16" s="25" t="s">
        <v>109</v>
      </c>
      <c r="AH16" s="25" t="s">
        <v>109</v>
      </c>
      <c r="AI16" s="18" t="s">
        <v>10</v>
      </c>
      <c r="AJ16" s="16"/>
      <c r="AK16" s="16"/>
    </row>
    <row r="17" spans="1:37" ht="45" customHeight="1" thickBot="1" x14ac:dyDescent="0.4">
      <c r="A17" s="7">
        <v>22</v>
      </c>
      <c r="B17" s="12" t="s">
        <v>113</v>
      </c>
      <c r="C17" s="19" t="s">
        <v>114</v>
      </c>
      <c r="D17" s="19" t="s">
        <v>115</v>
      </c>
      <c r="E17" s="19" t="s">
        <v>116</v>
      </c>
      <c r="F17" s="19" t="s">
        <v>116</v>
      </c>
      <c r="G17" s="19" t="s">
        <v>102</v>
      </c>
      <c r="H17" s="19" t="s">
        <v>102</v>
      </c>
      <c r="I17" s="19" t="s">
        <v>117</v>
      </c>
      <c r="J17" s="34" t="s">
        <v>117</v>
      </c>
      <c r="K17" s="11" t="s">
        <v>8</v>
      </c>
      <c r="L17" s="41" t="s">
        <v>115</v>
      </c>
      <c r="M17" s="42" t="s">
        <v>116</v>
      </c>
      <c r="N17" s="11" t="s">
        <v>8</v>
      </c>
      <c r="O17" s="11" t="s">
        <v>8</v>
      </c>
      <c r="P17" s="11" t="s">
        <v>8</v>
      </c>
      <c r="Q17" s="11" t="s">
        <v>8</v>
      </c>
      <c r="R17" s="35" t="s">
        <v>116</v>
      </c>
      <c r="S17" s="22"/>
      <c r="T17" s="11" t="s">
        <v>8</v>
      </c>
      <c r="U17" s="11" t="s">
        <v>8</v>
      </c>
      <c r="V17" s="25" t="s">
        <v>114</v>
      </c>
      <c r="W17" s="25" t="s">
        <v>115</v>
      </c>
      <c r="X17" s="25" t="s">
        <v>116</v>
      </c>
      <c r="Y17" s="25" t="s">
        <v>8</v>
      </c>
      <c r="Z17" s="25" t="s">
        <v>8</v>
      </c>
      <c r="AA17" s="25" t="s">
        <v>116</v>
      </c>
      <c r="AB17" s="25" t="s">
        <v>8</v>
      </c>
      <c r="AC17" s="25" t="s">
        <v>8</v>
      </c>
      <c r="AD17" s="25" t="s">
        <v>8</v>
      </c>
      <c r="AE17" s="25" t="s">
        <v>8</v>
      </c>
      <c r="AF17" s="25" t="s">
        <v>8</v>
      </c>
      <c r="AG17" s="25" t="s">
        <v>117</v>
      </c>
      <c r="AH17" s="25" t="s">
        <v>117</v>
      </c>
      <c r="AI17" s="18"/>
      <c r="AJ17" s="4"/>
      <c r="AK17" s="4"/>
    </row>
    <row r="18" spans="1:37" ht="73" thickBot="1" x14ac:dyDescent="0.4">
      <c r="A18" s="7">
        <v>26</v>
      </c>
      <c r="B18" s="12" t="s">
        <v>68</v>
      </c>
      <c r="C18" s="19" t="s">
        <v>104</v>
      </c>
      <c r="D18" s="19" t="s">
        <v>104</v>
      </c>
      <c r="E18" s="19" t="s">
        <v>150</v>
      </c>
      <c r="F18" s="19" t="s">
        <v>107</v>
      </c>
      <c r="G18" s="19" t="s">
        <v>107</v>
      </c>
      <c r="H18" s="19" t="s">
        <v>106</v>
      </c>
      <c r="I18" s="19" t="s">
        <v>104</v>
      </c>
      <c r="J18" s="34" t="s">
        <v>104</v>
      </c>
      <c r="K18" s="11" t="s">
        <v>8</v>
      </c>
      <c r="L18" s="35" t="s">
        <v>104</v>
      </c>
      <c r="M18" s="11" t="s">
        <v>104</v>
      </c>
      <c r="N18" s="11" t="s">
        <v>8</v>
      </c>
      <c r="O18" s="11" t="s">
        <v>8</v>
      </c>
      <c r="P18" s="11" t="s">
        <v>8</v>
      </c>
      <c r="Q18" s="11" t="s">
        <v>8</v>
      </c>
      <c r="R18" s="11" t="s">
        <v>104</v>
      </c>
      <c r="S18" s="22" t="s">
        <v>14</v>
      </c>
      <c r="T18" s="11" t="s">
        <v>8</v>
      </c>
      <c r="U18" s="11" t="s">
        <v>8</v>
      </c>
      <c r="V18" s="25" t="s">
        <v>104</v>
      </c>
      <c r="W18" s="25" t="s">
        <v>104</v>
      </c>
      <c r="X18" s="25" t="s">
        <v>104</v>
      </c>
      <c r="Y18" s="25" t="s">
        <v>8</v>
      </c>
      <c r="Z18" s="25" t="s">
        <v>8</v>
      </c>
      <c r="AA18" s="25" t="s">
        <v>104</v>
      </c>
      <c r="AB18" s="25" t="s">
        <v>8</v>
      </c>
      <c r="AC18" s="25" t="s">
        <v>8</v>
      </c>
      <c r="AD18" s="25" t="s">
        <v>8</v>
      </c>
      <c r="AE18" s="25" t="s">
        <v>8</v>
      </c>
      <c r="AF18" s="25" t="s">
        <v>8</v>
      </c>
      <c r="AG18" s="25" t="s">
        <v>104</v>
      </c>
      <c r="AH18" s="25" t="s">
        <v>104</v>
      </c>
      <c r="AI18" s="18"/>
      <c r="AJ18" s="4"/>
      <c r="AK18" s="4"/>
    </row>
    <row r="19" spans="1:37" ht="53.25" customHeight="1" thickBot="1" x14ac:dyDescent="0.4">
      <c r="A19" s="7">
        <v>27</v>
      </c>
      <c r="B19" s="12" t="s">
        <v>69</v>
      </c>
      <c r="C19" s="33">
        <v>120000</v>
      </c>
      <c r="D19" s="33">
        <v>39892</v>
      </c>
      <c r="E19" s="33">
        <v>11159913</v>
      </c>
      <c r="F19" s="33">
        <v>804750</v>
      </c>
      <c r="G19" s="19" t="s">
        <v>110</v>
      </c>
      <c r="H19" s="19" t="s">
        <v>110</v>
      </c>
      <c r="I19" s="19" t="s">
        <v>110</v>
      </c>
      <c r="J19" s="19" t="s">
        <v>110</v>
      </c>
      <c r="K19" s="11">
        <v>0</v>
      </c>
      <c r="L19" s="28">
        <v>1143750</v>
      </c>
      <c r="M19" s="28">
        <v>93750</v>
      </c>
      <c r="N19" s="28">
        <v>0</v>
      </c>
      <c r="O19" s="28">
        <v>0</v>
      </c>
      <c r="P19" s="28">
        <v>0</v>
      </c>
      <c r="Q19" s="28">
        <v>0</v>
      </c>
      <c r="R19" s="11" t="s">
        <v>110</v>
      </c>
      <c r="S19" s="22" t="s">
        <v>12</v>
      </c>
      <c r="T19" s="28">
        <v>0</v>
      </c>
      <c r="U19" s="28">
        <v>0</v>
      </c>
      <c r="V19" s="29">
        <v>2040300</v>
      </c>
      <c r="W19" s="29">
        <v>346500</v>
      </c>
      <c r="X19" s="29">
        <v>8407875</v>
      </c>
      <c r="Y19" s="29">
        <v>0</v>
      </c>
      <c r="Z19" s="29">
        <v>0</v>
      </c>
      <c r="AA19" s="29">
        <v>1882500</v>
      </c>
      <c r="AB19" s="29">
        <v>0</v>
      </c>
      <c r="AC19" s="29">
        <v>0</v>
      </c>
      <c r="AD19" s="29">
        <v>0</v>
      </c>
      <c r="AE19" s="29">
        <v>0</v>
      </c>
      <c r="AF19" s="29">
        <v>0</v>
      </c>
      <c r="AG19" s="25" t="s">
        <v>110</v>
      </c>
      <c r="AH19" s="25" t="s">
        <v>111</v>
      </c>
      <c r="AI19" s="18"/>
      <c r="AJ19" s="4"/>
      <c r="AK19" s="4"/>
    </row>
    <row r="20" spans="1:37" ht="32.25" customHeight="1" thickBot="1" x14ac:dyDescent="0.4">
      <c r="A20" s="7">
        <v>28</v>
      </c>
      <c r="B20" s="12" t="s">
        <v>70</v>
      </c>
      <c r="C20" s="19">
        <v>75</v>
      </c>
      <c r="D20" s="19">
        <v>75</v>
      </c>
      <c r="E20" s="19">
        <v>75</v>
      </c>
      <c r="F20" s="19">
        <v>75</v>
      </c>
      <c r="G20" s="19">
        <v>75</v>
      </c>
      <c r="H20" s="19">
        <v>75</v>
      </c>
      <c r="I20" s="19">
        <v>75</v>
      </c>
      <c r="J20" s="19">
        <v>75</v>
      </c>
      <c r="K20" s="11">
        <v>0</v>
      </c>
      <c r="L20" s="11">
        <v>75</v>
      </c>
      <c r="M20" s="11">
        <v>75</v>
      </c>
      <c r="N20" s="11">
        <v>0</v>
      </c>
      <c r="O20" s="28">
        <v>0</v>
      </c>
      <c r="P20" s="28">
        <v>0</v>
      </c>
      <c r="Q20" s="28">
        <v>0</v>
      </c>
      <c r="R20" s="11">
        <v>75</v>
      </c>
      <c r="S20" s="22">
        <v>75</v>
      </c>
      <c r="T20" s="28">
        <v>0</v>
      </c>
      <c r="U20" s="28">
        <v>0</v>
      </c>
      <c r="V20" s="25">
        <v>75</v>
      </c>
      <c r="W20" s="25">
        <v>75</v>
      </c>
      <c r="X20" s="25">
        <v>75</v>
      </c>
      <c r="Y20" s="29">
        <v>0</v>
      </c>
      <c r="Z20" s="25">
        <v>0</v>
      </c>
      <c r="AA20" s="25">
        <v>75</v>
      </c>
      <c r="AB20" s="29">
        <v>0</v>
      </c>
      <c r="AC20" s="29">
        <v>0</v>
      </c>
      <c r="AD20" s="29">
        <v>0</v>
      </c>
      <c r="AE20" s="29">
        <v>0</v>
      </c>
      <c r="AF20" s="29">
        <v>0</v>
      </c>
      <c r="AG20" s="25">
        <v>75</v>
      </c>
      <c r="AH20" s="25">
        <v>75</v>
      </c>
      <c r="AI20" s="18"/>
      <c r="AJ20" s="4"/>
      <c r="AK20" s="4"/>
    </row>
    <row r="21" spans="1:37" ht="45" customHeight="1" thickBot="1" x14ac:dyDescent="0.4">
      <c r="A21" s="7">
        <v>30</v>
      </c>
      <c r="B21" s="12" t="s">
        <v>108</v>
      </c>
      <c r="C21" s="33">
        <v>40000</v>
      </c>
      <c r="D21" s="33">
        <v>13298</v>
      </c>
      <c r="E21" s="33">
        <f>E23*25/100</f>
        <v>3719971</v>
      </c>
      <c r="F21" s="33">
        <v>268250</v>
      </c>
      <c r="G21" s="19" t="s">
        <v>110</v>
      </c>
      <c r="H21" s="19" t="s">
        <v>110</v>
      </c>
      <c r="I21" s="19" t="s">
        <v>110</v>
      </c>
      <c r="J21" s="19" t="s">
        <v>110</v>
      </c>
      <c r="K21" s="11">
        <v>0</v>
      </c>
      <c r="L21" s="28">
        <v>381250</v>
      </c>
      <c r="M21" s="11">
        <v>31250</v>
      </c>
      <c r="N21" s="11">
        <v>0</v>
      </c>
      <c r="O21" s="28">
        <v>0</v>
      </c>
      <c r="P21" s="28">
        <v>0</v>
      </c>
      <c r="Q21" s="28">
        <v>0</v>
      </c>
      <c r="R21" s="11" t="s">
        <v>110</v>
      </c>
      <c r="S21" s="22" t="s">
        <v>12</v>
      </c>
      <c r="T21" s="28">
        <v>0</v>
      </c>
      <c r="U21" s="28">
        <v>0</v>
      </c>
      <c r="V21" s="29">
        <v>680100</v>
      </c>
      <c r="W21" s="29">
        <v>115500</v>
      </c>
      <c r="X21" s="29">
        <v>2802625</v>
      </c>
      <c r="Y21" s="29">
        <v>0</v>
      </c>
      <c r="Z21" s="29">
        <v>0</v>
      </c>
      <c r="AA21" s="29">
        <v>627500</v>
      </c>
      <c r="AB21" s="29">
        <v>0</v>
      </c>
      <c r="AC21" s="29">
        <v>0</v>
      </c>
      <c r="AD21" s="29">
        <v>0</v>
      </c>
      <c r="AE21" s="29">
        <v>0</v>
      </c>
      <c r="AF21" s="29">
        <v>0</v>
      </c>
      <c r="AG21" s="25" t="s">
        <v>110</v>
      </c>
      <c r="AH21" s="25" t="s">
        <v>110</v>
      </c>
      <c r="AI21" s="18"/>
      <c r="AJ21" s="4"/>
      <c r="AK21" s="4"/>
    </row>
    <row r="22" spans="1:37" ht="45" customHeight="1" thickBot="1" x14ac:dyDescent="0.4">
      <c r="A22" s="7"/>
      <c r="B22" s="12" t="s">
        <v>112</v>
      </c>
      <c r="C22" s="33">
        <v>0</v>
      </c>
      <c r="D22" s="33">
        <v>0</v>
      </c>
      <c r="E22" s="33">
        <v>0</v>
      </c>
      <c r="F22" s="33">
        <v>0</v>
      </c>
      <c r="G22" s="19">
        <v>0</v>
      </c>
      <c r="H22" s="19">
        <v>0</v>
      </c>
      <c r="I22" s="19">
        <v>0</v>
      </c>
      <c r="J22" s="19">
        <v>0</v>
      </c>
      <c r="K22" s="11">
        <v>0</v>
      </c>
      <c r="L22" s="28">
        <v>0</v>
      </c>
      <c r="M22" s="11">
        <v>0</v>
      </c>
      <c r="N22" s="11">
        <v>0</v>
      </c>
      <c r="O22" s="28">
        <v>0</v>
      </c>
      <c r="P22" s="28">
        <v>0</v>
      </c>
      <c r="Q22" s="28">
        <v>0</v>
      </c>
      <c r="R22" s="11">
        <v>0</v>
      </c>
      <c r="S22" s="22"/>
      <c r="T22" s="28">
        <v>0</v>
      </c>
      <c r="U22" s="28">
        <v>0</v>
      </c>
      <c r="V22" s="29">
        <v>0</v>
      </c>
      <c r="W22" s="29">
        <v>0</v>
      </c>
      <c r="X22" s="29">
        <v>0</v>
      </c>
      <c r="Y22" s="29">
        <v>0</v>
      </c>
      <c r="Z22" s="29">
        <v>0</v>
      </c>
      <c r="AA22" s="29">
        <v>0</v>
      </c>
      <c r="AB22" s="29">
        <v>0</v>
      </c>
      <c r="AC22" s="29">
        <v>0</v>
      </c>
      <c r="AD22" s="29">
        <v>0</v>
      </c>
      <c r="AE22" s="29">
        <v>0</v>
      </c>
      <c r="AF22" s="29">
        <v>0</v>
      </c>
      <c r="AG22" s="25">
        <v>0</v>
      </c>
      <c r="AH22" s="25">
        <v>0</v>
      </c>
      <c r="AI22" s="18"/>
      <c r="AJ22" s="4"/>
      <c r="AK22" s="4"/>
    </row>
    <row r="23" spans="1:37" ht="44.25" customHeight="1" thickBot="1" x14ac:dyDescent="0.4">
      <c r="A23" s="7">
        <v>31</v>
      </c>
      <c r="B23" s="12" t="s">
        <v>71</v>
      </c>
      <c r="C23" s="33">
        <v>160000</v>
      </c>
      <c r="D23" s="33">
        <f>D19+D21</f>
        <v>53190</v>
      </c>
      <c r="E23" s="33">
        <v>14879884</v>
      </c>
      <c r="F23" s="33">
        <f>F19+F21</f>
        <v>1073000</v>
      </c>
      <c r="G23" s="19" t="s">
        <v>110</v>
      </c>
      <c r="H23" s="19" t="s">
        <v>110</v>
      </c>
      <c r="I23" s="19" t="s">
        <v>110</v>
      </c>
      <c r="J23" s="19" t="s">
        <v>110</v>
      </c>
      <c r="K23" s="11">
        <v>0</v>
      </c>
      <c r="L23" s="28">
        <f>L19+L21</f>
        <v>1525000</v>
      </c>
      <c r="M23" s="28">
        <f>M19+M21</f>
        <v>125000</v>
      </c>
      <c r="N23" s="28">
        <v>0</v>
      </c>
      <c r="O23" s="28">
        <v>0</v>
      </c>
      <c r="P23" s="28">
        <v>0</v>
      </c>
      <c r="Q23" s="28">
        <v>0</v>
      </c>
      <c r="R23" s="11" t="s">
        <v>110</v>
      </c>
      <c r="S23" s="22" t="s">
        <v>12</v>
      </c>
      <c r="T23" s="28">
        <v>0</v>
      </c>
      <c r="U23" s="28">
        <v>0</v>
      </c>
      <c r="V23" s="29">
        <f>V19+V21</f>
        <v>2720400</v>
      </c>
      <c r="W23" s="29">
        <f>W19+W21</f>
        <v>462000</v>
      </c>
      <c r="X23" s="29">
        <f>X19+X21</f>
        <v>11210500</v>
      </c>
      <c r="Y23" s="29">
        <v>0</v>
      </c>
      <c r="Z23" s="29">
        <f>Z19+Z21</f>
        <v>0</v>
      </c>
      <c r="AA23" s="29">
        <f>AA19+AA21</f>
        <v>2510000</v>
      </c>
      <c r="AB23" s="29">
        <v>0</v>
      </c>
      <c r="AC23" s="29">
        <v>0</v>
      </c>
      <c r="AD23" s="29">
        <v>0</v>
      </c>
      <c r="AE23" s="29">
        <v>0</v>
      </c>
      <c r="AF23" s="29">
        <v>0</v>
      </c>
      <c r="AG23" s="25" t="s">
        <v>110</v>
      </c>
      <c r="AH23" s="25" t="s">
        <v>110</v>
      </c>
      <c r="AI23" s="18"/>
      <c r="AJ23" s="4"/>
      <c r="AK23" s="4"/>
    </row>
    <row r="24" spans="1:37" ht="29.5" thickBot="1" x14ac:dyDescent="0.4">
      <c r="A24" s="7">
        <v>32</v>
      </c>
      <c r="B24" s="12" t="s">
        <v>223</v>
      </c>
      <c r="C24" s="19" t="s">
        <v>8</v>
      </c>
      <c r="D24" s="19" t="s">
        <v>8</v>
      </c>
      <c r="E24" s="19" t="s">
        <v>8</v>
      </c>
      <c r="F24" s="19" t="s">
        <v>8</v>
      </c>
      <c r="G24" s="19" t="s">
        <v>8</v>
      </c>
      <c r="H24" s="19" t="s">
        <v>8</v>
      </c>
      <c r="I24" s="19" t="s">
        <v>8</v>
      </c>
      <c r="J24" s="19" t="s">
        <v>8</v>
      </c>
      <c r="K24" s="11" t="s">
        <v>8</v>
      </c>
      <c r="L24" s="11" t="s">
        <v>8</v>
      </c>
      <c r="M24" s="11" t="s">
        <v>8</v>
      </c>
      <c r="N24" s="11" t="s">
        <v>8</v>
      </c>
      <c r="O24" s="11" t="s">
        <v>8</v>
      </c>
      <c r="P24" s="11" t="s">
        <v>8</v>
      </c>
      <c r="Q24" s="11" t="s">
        <v>8</v>
      </c>
      <c r="R24" s="11" t="s">
        <v>8</v>
      </c>
      <c r="S24" s="22" t="s">
        <v>13</v>
      </c>
      <c r="T24" s="11" t="s">
        <v>8</v>
      </c>
      <c r="U24" s="11" t="s">
        <v>8</v>
      </c>
      <c r="V24" s="25" t="s">
        <v>8</v>
      </c>
      <c r="W24" s="25" t="s">
        <v>8</v>
      </c>
      <c r="X24" s="25" t="s">
        <v>8</v>
      </c>
      <c r="Y24" s="25" t="s">
        <v>8</v>
      </c>
      <c r="Z24" s="25" t="s">
        <v>8</v>
      </c>
      <c r="AA24" s="25" t="s">
        <v>8</v>
      </c>
      <c r="AB24" s="25" t="s">
        <v>8</v>
      </c>
      <c r="AC24" s="25" t="s">
        <v>8</v>
      </c>
      <c r="AD24" s="25" t="s">
        <v>8</v>
      </c>
      <c r="AE24" s="25" t="s">
        <v>8</v>
      </c>
      <c r="AF24" s="25" t="s">
        <v>8</v>
      </c>
      <c r="AG24" s="25" t="s">
        <v>8</v>
      </c>
      <c r="AH24" s="25" t="s">
        <v>8</v>
      </c>
      <c r="AI24" s="18"/>
      <c r="AJ24" s="4"/>
      <c r="AK24" s="4"/>
    </row>
    <row r="25" spans="1:37" x14ac:dyDescent="0.35">
      <c r="A25" s="5"/>
      <c r="B25" s="6"/>
      <c r="L25" s="6"/>
      <c r="M25" s="6"/>
      <c r="N25" s="6"/>
      <c r="O25" s="6"/>
      <c r="P25" s="6"/>
      <c r="Q25" s="6"/>
      <c r="R25" s="6"/>
      <c r="S25" s="26"/>
      <c r="T25" s="26"/>
      <c r="U25" s="26"/>
      <c r="V25" s="26"/>
      <c r="W25" s="26"/>
      <c r="X25" s="26"/>
      <c r="Y25" s="26"/>
      <c r="Z25" s="26"/>
      <c r="AA25" s="26"/>
      <c r="AB25" s="26"/>
      <c r="AC25" s="26"/>
      <c r="AD25" s="26"/>
      <c r="AE25" s="26"/>
      <c r="AF25" s="26"/>
      <c r="AG25" s="26"/>
      <c r="AH25" s="26"/>
      <c r="AI25" s="9"/>
      <c r="AJ25" s="4"/>
      <c r="AK25" s="4"/>
    </row>
    <row r="26" spans="1:37" x14ac:dyDescent="0.35">
      <c r="A26" s="5"/>
      <c r="B26" s="6"/>
      <c r="L26" s="6"/>
      <c r="M26" s="6"/>
      <c r="N26" s="6"/>
      <c r="O26" s="6"/>
      <c r="P26" s="6"/>
      <c r="Q26" s="6"/>
      <c r="R26" s="6"/>
      <c r="S26" s="26"/>
      <c r="T26" s="26"/>
      <c r="U26" s="26"/>
      <c r="V26" s="26"/>
      <c r="W26" s="26"/>
      <c r="X26" s="26"/>
      <c r="Y26" s="26"/>
      <c r="Z26" s="26"/>
      <c r="AA26" s="26"/>
      <c r="AB26" s="26"/>
      <c r="AC26" s="26"/>
      <c r="AD26" s="26"/>
      <c r="AE26" s="26"/>
      <c r="AF26" s="26"/>
      <c r="AG26" s="26"/>
      <c r="AH26" s="26"/>
      <c r="AI26" s="9"/>
      <c r="AJ26" s="4"/>
      <c r="AK26" s="4"/>
    </row>
    <row r="27" spans="1:37" x14ac:dyDescent="0.35">
      <c r="A27" s="5"/>
      <c r="B27" s="6"/>
      <c r="L27" s="6"/>
      <c r="M27" s="6"/>
      <c r="N27" s="6"/>
      <c r="O27" s="6"/>
      <c r="P27" s="6"/>
      <c r="Q27" s="6"/>
      <c r="R27" s="6"/>
      <c r="S27" s="26"/>
      <c r="T27" s="26"/>
      <c r="U27" s="26"/>
      <c r="V27" s="26"/>
      <c r="W27" s="26"/>
      <c r="X27" s="26"/>
      <c r="Y27" s="26"/>
      <c r="Z27" s="26"/>
      <c r="AA27" s="26"/>
      <c r="AB27" s="26"/>
      <c r="AC27" s="26"/>
      <c r="AD27" s="26"/>
      <c r="AE27" s="26"/>
      <c r="AF27" s="26"/>
      <c r="AG27" s="26"/>
      <c r="AH27" s="26"/>
      <c r="AI27" s="9"/>
      <c r="AJ27" s="4"/>
      <c r="AK27" s="4"/>
    </row>
    <row r="28" spans="1:37" x14ac:dyDescent="0.35">
      <c r="A28" s="5"/>
      <c r="B28" s="6"/>
      <c r="L28" s="6"/>
      <c r="M28" s="6"/>
      <c r="N28" s="6"/>
      <c r="O28" s="6"/>
      <c r="P28" s="6"/>
      <c r="Q28" s="6"/>
      <c r="R28" s="6"/>
      <c r="S28" s="26"/>
      <c r="T28" s="26"/>
      <c r="U28" s="26"/>
      <c r="V28" s="26"/>
      <c r="W28" s="26"/>
      <c r="X28" s="26"/>
      <c r="Y28" s="26"/>
      <c r="Z28" s="26"/>
      <c r="AA28" s="26"/>
      <c r="AB28" s="26"/>
      <c r="AC28" s="26"/>
      <c r="AD28" s="26"/>
      <c r="AE28" s="26"/>
      <c r="AF28" s="26"/>
      <c r="AG28" s="26"/>
      <c r="AH28" s="26"/>
      <c r="AI28" s="9"/>
      <c r="AJ28" s="4"/>
      <c r="AK28" s="4"/>
    </row>
    <row r="29" spans="1:37" x14ac:dyDescent="0.35">
      <c r="A29" s="5"/>
      <c r="B29" s="6"/>
      <c r="L29" s="6"/>
      <c r="M29" s="6"/>
      <c r="N29" s="6"/>
      <c r="O29" s="6"/>
      <c r="P29" s="6"/>
      <c r="Q29" s="6"/>
      <c r="R29" s="6"/>
      <c r="S29" s="26"/>
      <c r="T29" s="26"/>
      <c r="U29" s="26"/>
      <c r="V29" s="26"/>
      <c r="W29" s="26"/>
      <c r="X29" s="26"/>
      <c r="Y29" s="26"/>
      <c r="Z29" s="26"/>
      <c r="AA29" s="26"/>
      <c r="AB29" s="26"/>
      <c r="AC29" s="26"/>
      <c r="AD29" s="26"/>
      <c r="AE29" s="26"/>
      <c r="AF29" s="26"/>
      <c r="AG29" s="26"/>
      <c r="AH29" s="26"/>
      <c r="AI29" s="9"/>
      <c r="AJ29" s="4"/>
      <c r="AK29" s="4"/>
    </row>
    <row r="30" spans="1:37" x14ac:dyDescent="0.35">
      <c r="A30" s="5"/>
      <c r="B30" s="6"/>
      <c r="L30" s="6"/>
      <c r="M30" s="6"/>
      <c r="N30" s="6"/>
      <c r="O30" s="6"/>
      <c r="P30" s="6"/>
      <c r="Q30" s="6"/>
      <c r="R30" s="6"/>
      <c r="S30" s="26"/>
      <c r="T30" s="26"/>
      <c r="U30" s="26"/>
      <c r="V30" s="26"/>
      <c r="W30" s="26"/>
      <c r="X30" s="26"/>
      <c r="Y30" s="26"/>
      <c r="Z30" s="26"/>
      <c r="AA30" s="26"/>
      <c r="AB30" s="26"/>
      <c r="AC30" s="26"/>
      <c r="AD30" s="26"/>
      <c r="AE30" s="26"/>
      <c r="AF30" s="26"/>
      <c r="AG30" s="26"/>
      <c r="AH30" s="26"/>
      <c r="AI30" s="9"/>
      <c r="AJ30" s="4"/>
      <c r="AK30" s="4"/>
    </row>
    <row r="31" spans="1:37" x14ac:dyDescent="0.35">
      <c r="A31" s="5"/>
      <c r="B31" s="6"/>
      <c r="L31" s="6"/>
      <c r="M31" s="6"/>
      <c r="N31" s="6"/>
      <c r="O31" s="6"/>
      <c r="P31" s="6"/>
      <c r="Q31" s="6"/>
      <c r="R31" s="6"/>
      <c r="S31" s="26"/>
      <c r="T31" s="26"/>
      <c r="U31" s="26"/>
      <c r="V31" s="26"/>
      <c r="W31" s="26"/>
      <c r="X31" s="26"/>
      <c r="Y31" s="26"/>
      <c r="Z31" s="26"/>
      <c r="AA31" s="26"/>
      <c r="AB31" s="26"/>
      <c r="AC31" s="26"/>
      <c r="AD31" s="26"/>
      <c r="AE31" s="26"/>
      <c r="AF31" s="26"/>
      <c r="AG31" s="26"/>
      <c r="AH31" s="26"/>
      <c r="AI31" s="9"/>
      <c r="AJ31" s="4"/>
      <c r="AK31" s="4"/>
    </row>
    <row r="32" spans="1:37" x14ac:dyDescent="0.35">
      <c r="A32" s="5"/>
      <c r="B32" s="6"/>
      <c r="L32" s="6"/>
      <c r="M32" s="6"/>
      <c r="N32" s="6"/>
      <c r="O32" s="6"/>
      <c r="P32" s="6"/>
      <c r="Q32" s="6"/>
      <c r="R32" s="6"/>
      <c r="S32" s="26"/>
      <c r="T32" s="26"/>
      <c r="U32" s="26"/>
      <c r="V32" s="26"/>
      <c r="W32" s="26"/>
      <c r="X32" s="26"/>
      <c r="Y32" s="26"/>
      <c r="Z32" s="26"/>
      <c r="AA32" s="26"/>
      <c r="AB32" s="26"/>
      <c r="AC32" s="26"/>
      <c r="AD32" s="26"/>
      <c r="AE32" s="26"/>
      <c r="AF32" s="26"/>
      <c r="AG32" s="26"/>
      <c r="AH32" s="26"/>
      <c r="AI32" s="9"/>
      <c r="AJ32" s="4"/>
      <c r="AK32" s="4"/>
    </row>
    <row r="33" spans="1:37" x14ac:dyDescent="0.35">
      <c r="A33" s="5"/>
      <c r="B33" s="6"/>
      <c r="L33" s="6"/>
      <c r="M33" s="6"/>
      <c r="N33" s="6"/>
      <c r="O33" s="6"/>
      <c r="P33" s="6"/>
      <c r="Q33" s="6"/>
      <c r="R33" s="6"/>
      <c r="S33" s="26"/>
      <c r="T33" s="26"/>
      <c r="U33" s="26"/>
      <c r="V33" s="26"/>
      <c r="W33" s="26"/>
      <c r="X33" s="26"/>
      <c r="Y33" s="26"/>
      <c r="Z33" s="26"/>
      <c r="AA33" s="26"/>
      <c r="AB33" s="26"/>
      <c r="AC33" s="26"/>
      <c r="AD33" s="26"/>
      <c r="AE33" s="26"/>
      <c r="AF33" s="26"/>
      <c r="AG33" s="26"/>
      <c r="AH33" s="26"/>
      <c r="AI33" s="9"/>
      <c r="AJ33" s="4"/>
      <c r="AK33" s="4"/>
    </row>
    <row r="34" spans="1:37" x14ac:dyDescent="0.35">
      <c r="A34" s="5"/>
      <c r="B34" s="6"/>
      <c r="L34" s="6"/>
      <c r="M34" s="6"/>
      <c r="N34" s="6"/>
      <c r="O34" s="6"/>
      <c r="P34" s="6"/>
      <c r="Q34" s="6"/>
      <c r="R34" s="6"/>
      <c r="S34" s="26"/>
      <c r="T34" s="26"/>
      <c r="U34" s="26"/>
      <c r="V34" s="26"/>
      <c r="W34" s="26"/>
      <c r="X34" s="26"/>
      <c r="Y34" s="26"/>
      <c r="Z34" s="26"/>
      <c r="AA34" s="26"/>
      <c r="AB34" s="26"/>
      <c r="AC34" s="26"/>
      <c r="AD34" s="26"/>
      <c r="AE34" s="26"/>
      <c r="AF34" s="26"/>
      <c r="AG34" s="26"/>
      <c r="AH34" s="26"/>
      <c r="AI34" s="9"/>
      <c r="AJ34" s="4"/>
      <c r="AK34" s="4"/>
    </row>
    <row r="35" spans="1:37" x14ac:dyDescent="0.35">
      <c r="A35" s="5"/>
      <c r="B35" s="6"/>
      <c r="L35" s="6"/>
      <c r="M35" s="6"/>
      <c r="N35" s="6"/>
      <c r="O35" s="6"/>
      <c r="P35" s="6"/>
      <c r="Q35" s="6"/>
      <c r="R35" s="6"/>
      <c r="S35" s="26"/>
      <c r="T35" s="26"/>
      <c r="U35" s="26"/>
      <c r="V35" s="26"/>
      <c r="W35" s="26"/>
      <c r="X35" s="26"/>
      <c r="Y35" s="26"/>
      <c r="Z35" s="26"/>
      <c r="AA35" s="26"/>
      <c r="AB35" s="26"/>
      <c r="AC35" s="26"/>
      <c r="AD35" s="26"/>
      <c r="AE35" s="26"/>
      <c r="AF35" s="26"/>
      <c r="AG35" s="26"/>
      <c r="AH35" s="26"/>
      <c r="AI35" s="9"/>
      <c r="AJ35" s="4"/>
      <c r="AK35" s="4"/>
    </row>
    <row r="36" spans="1:37" x14ac:dyDescent="0.35">
      <c r="A36" s="5"/>
      <c r="B36" s="6"/>
      <c r="L36" s="6"/>
      <c r="M36" s="6"/>
      <c r="N36" s="6"/>
      <c r="O36" s="6"/>
      <c r="P36" s="6"/>
      <c r="Q36" s="6"/>
      <c r="R36" s="6"/>
      <c r="S36" s="26"/>
      <c r="T36" s="26"/>
      <c r="U36" s="26"/>
      <c r="V36" s="26"/>
      <c r="W36" s="26"/>
      <c r="X36" s="26"/>
      <c r="Y36" s="26"/>
      <c r="Z36" s="26"/>
      <c r="AA36" s="26"/>
      <c r="AB36" s="26"/>
      <c r="AC36" s="26"/>
      <c r="AD36" s="26"/>
      <c r="AE36" s="26"/>
      <c r="AF36" s="26"/>
      <c r="AG36" s="26"/>
      <c r="AH36" s="26"/>
      <c r="AI36" s="9"/>
      <c r="AJ36" s="4"/>
      <c r="AK36" s="4"/>
    </row>
    <row r="37" spans="1:37" x14ac:dyDescent="0.35">
      <c r="A37" s="5"/>
      <c r="B37" s="6"/>
      <c r="L37" s="6"/>
      <c r="M37" s="6"/>
      <c r="N37" s="6"/>
      <c r="O37" s="6"/>
      <c r="P37" s="6"/>
      <c r="Q37" s="6"/>
      <c r="R37" s="6"/>
      <c r="S37" s="26"/>
      <c r="T37" s="26"/>
      <c r="U37" s="26"/>
      <c r="V37" s="26"/>
      <c r="W37" s="26"/>
      <c r="X37" s="26"/>
      <c r="Y37" s="26"/>
      <c r="Z37" s="26"/>
      <c r="AA37" s="26"/>
      <c r="AB37" s="26"/>
      <c r="AC37" s="26"/>
      <c r="AD37" s="26"/>
      <c r="AE37" s="26"/>
      <c r="AF37" s="26"/>
      <c r="AG37" s="26"/>
      <c r="AH37" s="26"/>
      <c r="AI37" s="9"/>
      <c r="AJ37" s="4"/>
      <c r="AK37" s="4"/>
    </row>
    <row r="38" spans="1:37" x14ac:dyDescent="0.35">
      <c r="A38" s="5"/>
      <c r="B38" s="6"/>
      <c r="L38" s="6"/>
      <c r="M38" s="6"/>
      <c r="N38" s="6"/>
      <c r="O38" s="6"/>
      <c r="P38" s="6"/>
      <c r="Q38" s="6"/>
      <c r="R38" s="6"/>
      <c r="S38" s="26"/>
      <c r="T38" s="26"/>
      <c r="U38" s="26"/>
      <c r="V38" s="26"/>
      <c r="W38" s="26"/>
      <c r="X38" s="26"/>
      <c r="Y38" s="26"/>
      <c r="Z38" s="26"/>
      <c r="AA38" s="26"/>
      <c r="AB38" s="26"/>
      <c r="AC38" s="26"/>
      <c r="AD38" s="26"/>
      <c r="AE38" s="26"/>
      <c r="AF38" s="26"/>
      <c r="AG38" s="26"/>
      <c r="AH38" s="26"/>
      <c r="AI38" s="9"/>
      <c r="AJ38" s="4"/>
      <c r="AK38" s="4"/>
    </row>
    <row r="39" spans="1:37" x14ac:dyDescent="0.35">
      <c r="A39" s="5"/>
      <c r="B39" s="6"/>
      <c r="L39" s="6"/>
      <c r="M39" s="6"/>
      <c r="N39" s="6"/>
      <c r="O39" s="6"/>
      <c r="P39" s="6"/>
      <c r="Q39" s="6"/>
      <c r="R39" s="6"/>
      <c r="S39" s="26"/>
      <c r="T39" s="26"/>
      <c r="U39" s="26"/>
      <c r="V39" s="26"/>
      <c r="W39" s="26"/>
      <c r="X39" s="26"/>
      <c r="Y39" s="26"/>
      <c r="Z39" s="26"/>
      <c r="AA39" s="26"/>
      <c r="AB39" s="26"/>
      <c r="AC39" s="26"/>
      <c r="AD39" s="26"/>
      <c r="AE39" s="26"/>
      <c r="AF39" s="26"/>
      <c r="AG39" s="26"/>
      <c r="AH39" s="26"/>
      <c r="AI39" s="9"/>
      <c r="AJ39" s="4"/>
      <c r="AK39" s="4"/>
    </row>
    <row r="40" spans="1:37" x14ac:dyDescent="0.35">
      <c r="A40" s="5"/>
      <c r="B40" s="6"/>
      <c r="L40" s="6"/>
      <c r="M40" s="6"/>
      <c r="N40" s="6"/>
      <c r="O40" s="6"/>
      <c r="P40" s="6"/>
      <c r="Q40" s="6"/>
      <c r="R40" s="6"/>
      <c r="S40" s="26"/>
      <c r="T40" s="26"/>
      <c r="U40" s="26"/>
      <c r="V40" s="26"/>
      <c r="W40" s="26"/>
      <c r="X40" s="26"/>
      <c r="Y40" s="26"/>
      <c r="Z40" s="26"/>
      <c r="AA40" s="26"/>
      <c r="AB40" s="26"/>
      <c r="AC40" s="26"/>
      <c r="AD40" s="26"/>
      <c r="AE40" s="26"/>
      <c r="AF40" s="26"/>
      <c r="AG40" s="26"/>
      <c r="AH40" s="26"/>
      <c r="AI40" s="9"/>
      <c r="AJ40" s="4"/>
      <c r="AK40" s="4"/>
    </row>
    <row r="41" spans="1:37" x14ac:dyDescent="0.35">
      <c r="A41" s="5"/>
      <c r="B41" s="6"/>
      <c r="L41" s="6"/>
      <c r="M41" s="6"/>
      <c r="N41" s="6"/>
      <c r="O41" s="6"/>
      <c r="P41" s="6"/>
      <c r="Q41" s="6"/>
      <c r="R41" s="6"/>
      <c r="S41" s="26"/>
      <c r="T41" s="26"/>
      <c r="U41" s="26"/>
      <c r="V41" s="26"/>
      <c r="W41" s="26"/>
      <c r="X41" s="26"/>
      <c r="Y41" s="26"/>
      <c r="Z41" s="26"/>
      <c r="AA41" s="26"/>
      <c r="AB41" s="26"/>
      <c r="AC41" s="26"/>
      <c r="AD41" s="26"/>
      <c r="AE41" s="26"/>
      <c r="AF41" s="26"/>
      <c r="AG41" s="26"/>
      <c r="AH41" s="26"/>
      <c r="AI41" s="9"/>
      <c r="AJ41" s="4"/>
      <c r="AK41" s="4"/>
    </row>
    <row r="42" spans="1:37" x14ac:dyDescent="0.35">
      <c r="A42" s="5"/>
      <c r="B42" s="6"/>
      <c r="L42" s="6"/>
      <c r="M42" s="6"/>
      <c r="N42" s="6"/>
      <c r="O42" s="6"/>
      <c r="P42" s="6"/>
      <c r="Q42" s="6"/>
      <c r="R42" s="6"/>
      <c r="S42" s="26"/>
      <c r="T42" s="26"/>
      <c r="U42" s="26"/>
      <c r="V42" s="26"/>
      <c r="W42" s="26"/>
      <c r="X42" s="26"/>
      <c r="Y42" s="26"/>
      <c r="Z42" s="26"/>
      <c r="AA42" s="26"/>
      <c r="AB42" s="26"/>
      <c r="AC42" s="26"/>
      <c r="AD42" s="26"/>
      <c r="AE42" s="26"/>
      <c r="AF42" s="26"/>
      <c r="AG42" s="26"/>
      <c r="AH42" s="26"/>
      <c r="AI42" s="9"/>
      <c r="AJ42" s="4"/>
      <c r="AK42" s="4"/>
    </row>
    <row r="43" spans="1:37" x14ac:dyDescent="0.35">
      <c r="A43" s="5"/>
      <c r="B43" s="6"/>
      <c r="L43" s="6"/>
      <c r="M43" s="6"/>
      <c r="N43" s="6"/>
      <c r="O43" s="6"/>
      <c r="P43" s="6"/>
      <c r="Q43" s="6"/>
      <c r="R43" s="6"/>
      <c r="S43" s="26"/>
      <c r="T43" s="26"/>
      <c r="U43" s="26"/>
      <c r="V43" s="26"/>
      <c r="W43" s="26"/>
      <c r="X43" s="26"/>
      <c r="Y43" s="26"/>
      <c r="Z43" s="26"/>
      <c r="AA43" s="26"/>
      <c r="AB43" s="26"/>
      <c r="AC43" s="26"/>
      <c r="AD43" s="26"/>
      <c r="AE43" s="26"/>
      <c r="AF43" s="26"/>
      <c r="AG43" s="26"/>
      <c r="AH43" s="26"/>
      <c r="AI43" s="9"/>
      <c r="AJ43" s="4"/>
      <c r="AK43" s="4"/>
    </row>
    <row r="44" spans="1:37" x14ac:dyDescent="0.35">
      <c r="A44" s="5"/>
      <c r="B44" s="6"/>
      <c r="L44" s="6"/>
      <c r="M44" s="6"/>
      <c r="N44" s="6"/>
      <c r="O44" s="6"/>
      <c r="P44" s="6"/>
      <c r="Q44" s="6"/>
      <c r="R44" s="6"/>
      <c r="S44" s="26"/>
      <c r="T44" s="26"/>
      <c r="U44" s="26"/>
      <c r="V44" s="26"/>
      <c r="W44" s="26"/>
      <c r="X44" s="26"/>
      <c r="Y44" s="26"/>
      <c r="Z44" s="26"/>
      <c r="AA44" s="26"/>
      <c r="AB44" s="26"/>
      <c r="AC44" s="26"/>
      <c r="AD44" s="26"/>
      <c r="AE44" s="26"/>
      <c r="AF44" s="26"/>
      <c r="AG44" s="26"/>
      <c r="AH44" s="26"/>
      <c r="AI44" s="9"/>
      <c r="AJ44" s="4"/>
      <c r="AK44" s="4"/>
    </row>
    <row r="45" spans="1:37" x14ac:dyDescent="0.35">
      <c r="A45" s="5"/>
      <c r="B45" s="6"/>
      <c r="L45" s="6"/>
      <c r="M45" s="6"/>
      <c r="N45" s="6"/>
      <c r="O45" s="6"/>
      <c r="P45" s="6"/>
      <c r="Q45" s="6"/>
      <c r="R45" s="6"/>
      <c r="S45" s="26"/>
      <c r="T45" s="26"/>
      <c r="U45" s="26"/>
      <c r="V45" s="26"/>
      <c r="W45" s="26"/>
      <c r="X45" s="26"/>
      <c r="Y45" s="26"/>
      <c r="Z45" s="26"/>
      <c r="AA45" s="26"/>
      <c r="AB45" s="26"/>
      <c r="AC45" s="26"/>
      <c r="AD45" s="26"/>
      <c r="AE45" s="26"/>
      <c r="AF45" s="26"/>
      <c r="AG45" s="26"/>
      <c r="AH45" s="26"/>
      <c r="AI45" s="9"/>
      <c r="AJ45" s="4"/>
      <c r="AK45" s="4"/>
    </row>
    <row r="46" spans="1:37" x14ac:dyDescent="0.35">
      <c r="A46" s="5"/>
      <c r="B46" s="6"/>
      <c r="L46" s="6"/>
      <c r="M46" s="6"/>
      <c r="N46" s="6"/>
      <c r="O46" s="6"/>
      <c r="P46" s="6"/>
      <c r="Q46" s="6"/>
      <c r="R46" s="6"/>
      <c r="S46" s="26"/>
      <c r="T46" s="26"/>
      <c r="U46" s="26"/>
      <c r="V46" s="26"/>
      <c r="W46" s="26"/>
      <c r="X46" s="26"/>
      <c r="Y46" s="26"/>
      <c r="Z46" s="26"/>
      <c r="AA46" s="26"/>
      <c r="AB46" s="26"/>
      <c r="AC46" s="26"/>
      <c r="AD46" s="26"/>
      <c r="AE46" s="26"/>
      <c r="AF46" s="26"/>
      <c r="AG46" s="26"/>
      <c r="AH46" s="26"/>
      <c r="AI46" s="9"/>
      <c r="AJ46" s="4"/>
      <c r="AK46" s="4"/>
    </row>
    <row r="47" spans="1:37" x14ac:dyDescent="0.35">
      <c r="A47" s="5"/>
      <c r="B47" s="6"/>
      <c r="L47" s="6"/>
      <c r="M47" s="6"/>
      <c r="N47" s="6"/>
      <c r="O47" s="6"/>
      <c r="P47" s="6"/>
      <c r="Q47" s="6"/>
      <c r="R47" s="6"/>
      <c r="S47" s="26"/>
      <c r="T47" s="26"/>
      <c r="U47" s="26"/>
      <c r="V47" s="26"/>
      <c r="W47" s="26"/>
      <c r="X47" s="26"/>
      <c r="Y47" s="26"/>
      <c r="Z47" s="26"/>
      <c r="AA47" s="26"/>
      <c r="AB47" s="26"/>
      <c r="AC47" s="26"/>
      <c r="AD47" s="26"/>
      <c r="AE47" s="26"/>
      <c r="AF47" s="26"/>
      <c r="AG47" s="26"/>
      <c r="AH47" s="26"/>
      <c r="AI47" s="9"/>
      <c r="AJ47" s="4"/>
      <c r="AK47" s="4"/>
    </row>
    <row r="48" spans="1:37" x14ac:dyDescent="0.35">
      <c r="A48" s="5"/>
      <c r="B48" s="6"/>
      <c r="L48" s="6"/>
      <c r="M48" s="6"/>
      <c r="N48" s="6"/>
      <c r="O48" s="6"/>
      <c r="P48" s="6"/>
      <c r="Q48" s="6"/>
      <c r="R48" s="6"/>
      <c r="S48" s="26"/>
      <c r="T48" s="26"/>
      <c r="U48" s="26"/>
      <c r="V48" s="26"/>
      <c r="W48" s="26"/>
      <c r="X48" s="26"/>
      <c r="Y48" s="26"/>
      <c r="Z48" s="26"/>
      <c r="AA48" s="26"/>
      <c r="AB48" s="26"/>
      <c r="AC48" s="26"/>
      <c r="AD48" s="26"/>
      <c r="AE48" s="26"/>
      <c r="AF48" s="26"/>
      <c r="AG48" s="26"/>
      <c r="AH48" s="26"/>
      <c r="AI48" s="9"/>
      <c r="AJ48" s="4"/>
      <c r="AK48" s="4"/>
    </row>
    <row r="49" spans="1:37" x14ac:dyDescent="0.35">
      <c r="A49" s="5"/>
      <c r="B49" s="6"/>
      <c r="L49" s="6"/>
      <c r="M49" s="6"/>
      <c r="N49" s="6"/>
      <c r="O49" s="6"/>
      <c r="P49" s="6"/>
      <c r="Q49" s="6"/>
      <c r="R49" s="6"/>
      <c r="S49" s="26"/>
      <c r="T49" s="26"/>
      <c r="U49" s="26"/>
      <c r="V49" s="26"/>
      <c r="W49" s="26"/>
      <c r="X49" s="26"/>
      <c r="Y49" s="26"/>
      <c r="Z49" s="26"/>
      <c r="AA49" s="26"/>
      <c r="AB49" s="26"/>
      <c r="AC49" s="26"/>
      <c r="AD49" s="26"/>
      <c r="AE49" s="26"/>
      <c r="AF49" s="26"/>
      <c r="AG49" s="26"/>
      <c r="AH49" s="26"/>
      <c r="AI49" s="9"/>
      <c r="AJ49" s="4"/>
      <c r="AK49" s="4"/>
    </row>
    <row r="50" spans="1:37" x14ac:dyDescent="0.35">
      <c r="A50" s="5"/>
      <c r="B50" s="6"/>
      <c r="L50" s="6"/>
      <c r="M50" s="6"/>
      <c r="N50" s="6"/>
      <c r="O50" s="6"/>
      <c r="P50" s="6"/>
      <c r="Q50" s="6"/>
      <c r="R50" s="6"/>
      <c r="S50" s="26"/>
      <c r="T50" s="26"/>
      <c r="U50" s="26"/>
      <c r="V50" s="26"/>
      <c r="W50" s="26"/>
      <c r="X50" s="26"/>
      <c r="Y50" s="26"/>
      <c r="Z50" s="26"/>
      <c r="AA50" s="26"/>
      <c r="AB50" s="26"/>
      <c r="AC50" s="26"/>
      <c r="AD50" s="26"/>
      <c r="AE50" s="26"/>
      <c r="AF50" s="26"/>
      <c r="AG50" s="26"/>
      <c r="AH50" s="26"/>
      <c r="AI50" s="9"/>
      <c r="AJ50" s="4"/>
      <c r="AK50" s="4"/>
    </row>
    <row r="51" spans="1:37" x14ac:dyDescent="0.35">
      <c r="A51" s="5"/>
      <c r="B51" s="6"/>
      <c r="L51" s="6"/>
      <c r="M51" s="6"/>
      <c r="N51" s="6"/>
      <c r="O51" s="6"/>
      <c r="P51" s="6"/>
      <c r="Q51" s="6"/>
      <c r="R51" s="6"/>
      <c r="S51" s="26"/>
      <c r="T51" s="26"/>
      <c r="U51" s="26"/>
      <c r="V51" s="26"/>
      <c r="W51" s="26"/>
      <c r="X51" s="26"/>
      <c r="Y51" s="26"/>
      <c r="Z51" s="26"/>
      <c r="AA51" s="26"/>
      <c r="AB51" s="26"/>
      <c r="AC51" s="26"/>
      <c r="AD51" s="26"/>
      <c r="AE51" s="26"/>
      <c r="AF51" s="26"/>
      <c r="AG51" s="26"/>
      <c r="AH51" s="26"/>
      <c r="AI51" s="9"/>
      <c r="AJ51" s="4"/>
      <c r="AK51" s="4"/>
    </row>
    <row r="52" spans="1:37" x14ac:dyDescent="0.35">
      <c r="A52" s="5"/>
      <c r="B52" s="6"/>
      <c r="L52" s="6"/>
      <c r="M52" s="6"/>
      <c r="N52" s="6"/>
      <c r="O52" s="6"/>
      <c r="P52" s="6"/>
      <c r="Q52" s="6"/>
      <c r="R52" s="6"/>
      <c r="S52" s="26"/>
      <c r="T52" s="26"/>
      <c r="U52" s="26"/>
      <c r="V52" s="26"/>
      <c r="W52" s="26"/>
      <c r="X52" s="26"/>
      <c r="Y52" s="26"/>
      <c r="Z52" s="26"/>
      <c r="AA52" s="26"/>
      <c r="AB52" s="26"/>
      <c r="AC52" s="26"/>
      <c r="AD52" s="26"/>
      <c r="AE52" s="26"/>
      <c r="AF52" s="26"/>
      <c r="AG52" s="26"/>
      <c r="AH52" s="26"/>
      <c r="AI52" s="9"/>
      <c r="AJ52" s="4"/>
      <c r="AK52" s="4"/>
    </row>
    <row r="53" spans="1:37" x14ac:dyDescent="0.35">
      <c r="A53" s="5"/>
      <c r="B53" s="6"/>
      <c r="L53" s="6"/>
      <c r="M53" s="6"/>
      <c r="N53" s="6"/>
      <c r="O53" s="6"/>
      <c r="P53" s="6"/>
      <c r="Q53" s="6"/>
      <c r="R53" s="6"/>
      <c r="S53" s="26"/>
      <c r="T53" s="26"/>
      <c r="U53" s="26"/>
      <c r="V53" s="26"/>
      <c r="W53" s="26"/>
      <c r="X53" s="26"/>
      <c r="Y53" s="26"/>
      <c r="Z53" s="26"/>
      <c r="AA53" s="26"/>
      <c r="AB53" s="26"/>
      <c r="AC53" s="26"/>
      <c r="AD53" s="26"/>
      <c r="AE53" s="26"/>
      <c r="AF53" s="26"/>
      <c r="AG53" s="26"/>
      <c r="AH53" s="26"/>
      <c r="AI53" s="9"/>
      <c r="AJ53" s="4"/>
      <c r="AK53" s="4"/>
    </row>
    <row r="54" spans="1:37" x14ac:dyDescent="0.35">
      <c r="A54" s="5"/>
      <c r="B54" s="6"/>
      <c r="L54" s="6"/>
      <c r="M54" s="6"/>
      <c r="N54" s="6"/>
      <c r="O54" s="6"/>
      <c r="P54" s="6"/>
      <c r="Q54" s="6"/>
      <c r="R54" s="6"/>
      <c r="S54" s="26"/>
      <c r="T54" s="26"/>
      <c r="U54" s="26"/>
      <c r="V54" s="26"/>
      <c r="W54" s="26"/>
      <c r="X54" s="26"/>
      <c r="Y54" s="26"/>
      <c r="Z54" s="26"/>
      <c r="AA54" s="26"/>
      <c r="AB54" s="26"/>
      <c r="AC54" s="26"/>
      <c r="AD54" s="26"/>
      <c r="AE54" s="26"/>
      <c r="AF54" s="26"/>
      <c r="AG54" s="26"/>
      <c r="AH54" s="26"/>
      <c r="AI54" s="9"/>
      <c r="AJ54" s="4"/>
      <c r="AK54" s="4"/>
    </row>
    <row r="55" spans="1:37" x14ac:dyDescent="0.35">
      <c r="A55" s="5"/>
      <c r="B55" s="6"/>
      <c r="L55" s="6"/>
      <c r="M55" s="6"/>
      <c r="N55" s="6"/>
      <c r="O55" s="6"/>
      <c r="P55" s="6"/>
      <c r="Q55" s="6"/>
      <c r="R55" s="6"/>
      <c r="S55" s="26"/>
      <c r="T55" s="26"/>
      <c r="U55" s="26"/>
      <c r="V55" s="26"/>
      <c r="W55" s="26"/>
      <c r="X55" s="26"/>
      <c r="Y55" s="26"/>
      <c r="Z55" s="26"/>
      <c r="AA55" s="26"/>
      <c r="AB55" s="26"/>
      <c r="AC55" s="26"/>
      <c r="AD55" s="26"/>
      <c r="AE55" s="26"/>
      <c r="AF55" s="26"/>
      <c r="AG55" s="26"/>
      <c r="AH55" s="26"/>
      <c r="AI55" s="9"/>
      <c r="AJ55" s="4"/>
      <c r="AK55" s="4"/>
    </row>
    <row r="56" spans="1:37" x14ac:dyDescent="0.35">
      <c r="A56" s="5"/>
      <c r="B56" s="6"/>
      <c r="L56" s="6"/>
      <c r="M56" s="6"/>
      <c r="N56" s="6"/>
      <c r="O56" s="6"/>
      <c r="P56" s="6"/>
      <c r="Q56" s="6"/>
      <c r="R56" s="6"/>
      <c r="S56" s="26"/>
      <c r="T56" s="26"/>
      <c r="U56" s="26"/>
      <c r="V56" s="26"/>
      <c r="W56" s="26"/>
      <c r="X56" s="26"/>
      <c r="Y56" s="26"/>
      <c r="Z56" s="26"/>
      <c r="AA56" s="26"/>
      <c r="AB56" s="26"/>
      <c r="AC56" s="26"/>
      <c r="AD56" s="26"/>
      <c r="AE56" s="26"/>
      <c r="AF56" s="26"/>
      <c r="AG56" s="26"/>
      <c r="AH56" s="26"/>
      <c r="AI56" s="9"/>
      <c r="AJ56" s="4"/>
      <c r="AK56" s="4"/>
    </row>
    <row r="57" spans="1:37" x14ac:dyDescent="0.35">
      <c r="A57" s="5"/>
      <c r="B57" s="6"/>
      <c r="L57" s="6"/>
      <c r="M57" s="6"/>
      <c r="N57" s="6"/>
      <c r="O57" s="6"/>
      <c r="P57" s="6"/>
      <c r="Q57" s="6"/>
      <c r="R57" s="6"/>
      <c r="S57" s="26"/>
      <c r="T57" s="26"/>
      <c r="U57" s="26"/>
      <c r="V57" s="26"/>
      <c r="W57" s="26"/>
      <c r="X57" s="26"/>
      <c r="Y57" s="26"/>
      <c r="Z57" s="26"/>
      <c r="AA57" s="26"/>
      <c r="AB57" s="26"/>
      <c r="AC57" s="26"/>
      <c r="AD57" s="26"/>
      <c r="AE57" s="26"/>
      <c r="AF57" s="26"/>
      <c r="AG57" s="26"/>
      <c r="AH57" s="26"/>
      <c r="AI57" s="9"/>
      <c r="AJ57" s="4"/>
      <c r="AK57" s="4"/>
    </row>
    <row r="58" spans="1:37" x14ac:dyDescent="0.35">
      <c r="A58" s="5"/>
      <c r="B58" s="6"/>
      <c r="L58" s="6"/>
      <c r="M58" s="6"/>
      <c r="N58" s="6"/>
      <c r="O58" s="6"/>
      <c r="P58" s="6"/>
      <c r="Q58" s="6"/>
      <c r="R58" s="6"/>
      <c r="S58" s="26"/>
      <c r="T58" s="26"/>
      <c r="U58" s="26"/>
      <c r="V58" s="26"/>
      <c r="W58" s="26"/>
      <c r="X58" s="26"/>
      <c r="Y58" s="26"/>
      <c r="Z58" s="26"/>
      <c r="AA58" s="26"/>
      <c r="AB58" s="26"/>
      <c r="AC58" s="26"/>
      <c r="AD58" s="26"/>
      <c r="AE58" s="26"/>
      <c r="AF58" s="26"/>
      <c r="AG58" s="26"/>
      <c r="AH58" s="26"/>
      <c r="AI58" s="9"/>
      <c r="AJ58" s="4"/>
      <c r="AK58" s="4"/>
    </row>
    <row r="59" spans="1:37" x14ac:dyDescent="0.35">
      <c r="A59" s="5"/>
      <c r="B59" s="6"/>
      <c r="L59" s="6"/>
      <c r="M59" s="6"/>
      <c r="N59" s="6"/>
      <c r="O59" s="6"/>
      <c r="P59" s="6"/>
      <c r="Q59" s="6"/>
      <c r="R59" s="6"/>
      <c r="S59" s="26"/>
      <c r="T59" s="26"/>
      <c r="U59" s="26"/>
      <c r="V59" s="26"/>
      <c r="W59" s="26"/>
      <c r="X59" s="26"/>
      <c r="Y59" s="26"/>
      <c r="Z59" s="26"/>
      <c r="AA59" s="26"/>
      <c r="AB59" s="26"/>
      <c r="AC59" s="26"/>
      <c r="AD59" s="26"/>
      <c r="AE59" s="26"/>
      <c r="AF59" s="26"/>
      <c r="AG59" s="26"/>
      <c r="AH59" s="26"/>
      <c r="AI59" s="9"/>
      <c r="AJ59" s="4"/>
      <c r="AK59" s="4"/>
    </row>
    <row r="60" spans="1:37" x14ac:dyDescent="0.35">
      <c r="A60" s="5"/>
      <c r="B60" s="6"/>
      <c r="L60" s="6"/>
      <c r="M60" s="6"/>
      <c r="N60" s="6"/>
      <c r="O60" s="6"/>
      <c r="P60" s="6"/>
      <c r="Q60" s="6"/>
      <c r="R60" s="6"/>
      <c r="S60" s="26"/>
      <c r="T60" s="26"/>
      <c r="U60" s="26"/>
      <c r="V60" s="26"/>
      <c r="W60" s="26"/>
      <c r="X60" s="26"/>
      <c r="Y60" s="26"/>
      <c r="Z60" s="26"/>
      <c r="AA60" s="26"/>
      <c r="AB60" s="26"/>
      <c r="AC60" s="26"/>
      <c r="AD60" s="26"/>
      <c r="AE60" s="26"/>
      <c r="AF60" s="26"/>
      <c r="AG60" s="26"/>
      <c r="AH60" s="26"/>
      <c r="AI60" s="9"/>
      <c r="AJ60" s="4"/>
      <c r="AK60" s="4"/>
    </row>
    <row r="61" spans="1:37" x14ac:dyDescent="0.35">
      <c r="A61" s="5"/>
      <c r="B61" s="6"/>
      <c r="L61" s="6"/>
      <c r="M61" s="6"/>
      <c r="N61" s="6"/>
      <c r="O61" s="6"/>
      <c r="P61" s="6"/>
      <c r="Q61" s="6"/>
      <c r="R61" s="6"/>
      <c r="S61" s="26"/>
      <c r="T61" s="26"/>
      <c r="U61" s="26"/>
      <c r="V61" s="26"/>
      <c r="W61" s="26"/>
      <c r="X61" s="26"/>
      <c r="Y61" s="26"/>
      <c r="Z61" s="26"/>
      <c r="AA61" s="26"/>
      <c r="AB61" s="26"/>
      <c r="AC61" s="26"/>
      <c r="AD61" s="26"/>
      <c r="AE61" s="26"/>
      <c r="AF61" s="26"/>
      <c r="AG61" s="26"/>
      <c r="AH61" s="26"/>
      <c r="AI61" s="9"/>
      <c r="AJ61" s="4"/>
      <c r="AK61" s="4"/>
    </row>
    <row r="62" spans="1:37" x14ac:dyDescent="0.35">
      <c r="A62" s="5"/>
      <c r="B62" s="6"/>
      <c r="L62" s="6"/>
      <c r="M62" s="6"/>
      <c r="N62" s="6"/>
      <c r="O62" s="6"/>
      <c r="P62" s="6"/>
      <c r="Q62" s="6"/>
      <c r="R62" s="6"/>
      <c r="S62" s="26"/>
      <c r="T62" s="26"/>
      <c r="U62" s="26"/>
      <c r="V62" s="26"/>
      <c r="W62" s="26"/>
      <c r="X62" s="26"/>
      <c r="Y62" s="26"/>
      <c r="Z62" s="26"/>
      <c r="AA62" s="26"/>
      <c r="AB62" s="26"/>
      <c r="AC62" s="26"/>
      <c r="AD62" s="26"/>
      <c r="AE62" s="26"/>
      <c r="AF62" s="26"/>
      <c r="AG62" s="26"/>
      <c r="AH62" s="26"/>
      <c r="AI62" s="9"/>
      <c r="AJ62" s="4"/>
      <c r="AK62" s="4"/>
    </row>
    <row r="63" spans="1:37" x14ac:dyDescent="0.35">
      <c r="A63" s="5"/>
      <c r="B63" s="6"/>
      <c r="L63" s="6"/>
      <c r="M63" s="6"/>
      <c r="N63" s="6"/>
      <c r="O63" s="6"/>
      <c r="P63" s="6"/>
      <c r="Q63" s="6"/>
      <c r="R63" s="6"/>
      <c r="S63" s="26"/>
      <c r="T63" s="26"/>
      <c r="U63" s="26"/>
      <c r="V63" s="26"/>
      <c r="W63" s="26"/>
      <c r="X63" s="26"/>
      <c r="Y63" s="26"/>
      <c r="Z63" s="26"/>
      <c r="AA63" s="26"/>
      <c r="AB63" s="26"/>
      <c r="AC63" s="26"/>
      <c r="AD63" s="26"/>
      <c r="AE63" s="26"/>
      <c r="AF63" s="26"/>
      <c r="AG63" s="26"/>
      <c r="AH63" s="26"/>
      <c r="AI63" s="9"/>
      <c r="AJ63" s="4"/>
      <c r="AK63" s="4"/>
    </row>
    <row r="64" spans="1:37" x14ac:dyDescent="0.35">
      <c r="A64" s="5"/>
      <c r="B64" s="6"/>
      <c r="L64" s="6"/>
      <c r="M64" s="6"/>
      <c r="N64" s="6"/>
      <c r="O64" s="6"/>
      <c r="P64" s="6"/>
      <c r="Q64" s="6"/>
      <c r="R64" s="6"/>
      <c r="S64" s="26"/>
      <c r="T64" s="26"/>
      <c r="U64" s="26"/>
      <c r="V64" s="26"/>
      <c r="W64" s="26"/>
      <c r="X64" s="26"/>
      <c r="Y64" s="26"/>
      <c r="Z64" s="26"/>
      <c r="AA64" s="26"/>
      <c r="AB64" s="26"/>
      <c r="AC64" s="26"/>
      <c r="AD64" s="26"/>
      <c r="AE64" s="26"/>
      <c r="AF64" s="26"/>
      <c r="AG64" s="26"/>
      <c r="AH64" s="26"/>
      <c r="AI64" s="9"/>
      <c r="AJ64" s="4"/>
      <c r="AK64" s="4"/>
    </row>
    <row r="65" spans="1:37" x14ac:dyDescent="0.35">
      <c r="A65" s="5"/>
      <c r="B65" s="6"/>
      <c r="L65" s="6"/>
      <c r="M65" s="6"/>
      <c r="N65" s="6"/>
      <c r="O65" s="6"/>
      <c r="P65" s="6"/>
      <c r="Q65" s="6"/>
      <c r="R65" s="6"/>
      <c r="S65" s="26"/>
      <c r="T65" s="26"/>
      <c r="U65" s="26"/>
      <c r="V65" s="26"/>
      <c r="W65" s="26"/>
      <c r="X65" s="26"/>
      <c r="Y65" s="26"/>
      <c r="Z65" s="26"/>
      <c r="AA65" s="26"/>
      <c r="AB65" s="26"/>
      <c r="AC65" s="26"/>
      <c r="AD65" s="26"/>
      <c r="AE65" s="26"/>
      <c r="AF65" s="26"/>
      <c r="AG65" s="26"/>
      <c r="AH65" s="26"/>
      <c r="AI65" s="9"/>
      <c r="AJ65" s="4"/>
      <c r="AK65" s="4"/>
    </row>
    <row r="66" spans="1:37" x14ac:dyDescent="0.35">
      <c r="A66" s="5"/>
      <c r="B66" s="6"/>
      <c r="L66" s="6"/>
      <c r="M66" s="6"/>
      <c r="N66" s="6"/>
      <c r="O66" s="6"/>
      <c r="P66" s="6"/>
      <c r="Q66" s="6"/>
      <c r="R66" s="6"/>
      <c r="S66" s="26"/>
      <c r="T66" s="26"/>
      <c r="U66" s="26"/>
      <c r="V66" s="26"/>
      <c r="W66" s="26"/>
      <c r="X66" s="26"/>
      <c r="Y66" s="26"/>
      <c r="Z66" s="26"/>
      <c r="AA66" s="26"/>
      <c r="AB66" s="26"/>
      <c r="AC66" s="26"/>
      <c r="AD66" s="26"/>
      <c r="AE66" s="26"/>
      <c r="AF66" s="26"/>
      <c r="AG66" s="26"/>
      <c r="AH66" s="26"/>
      <c r="AI66" s="9"/>
      <c r="AJ66" s="4"/>
      <c r="AK66" s="4"/>
    </row>
    <row r="67" spans="1:37" x14ac:dyDescent="0.35">
      <c r="A67" s="5"/>
      <c r="B67" s="6"/>
      <c r="L67" s="6"/>
      <c r="M67" s="6"/>
      <c r="N67" s="6"/>
      <c r="O67" s="6"/>
      <c r="P67" s="6"/>
      <c r="Q67" s="6"/>
      <c r="R67" s="6"/>
      <c r="S67" s="26"/>
      <c r="T67" s="26"/>
      <c r="U67" s="26"/>
      <c r="V67" s="26"/>
      <c r="W67" s="26"/>
      <c r="X67" s="26"/>
      <c r="Y67" s="26"/>
      <c r="Z67" s="26"/>
      <c r="AA67" s="26"/>
      <c r="AB67" s="26"/>
      <c r="AC67" s="26"/>
      <c r="AD67" s="26"/>
      <c r="AE67" s="26"/>
      <c r="AF67" s="26"/>
      <c r="AG67" s="26"/>
      <c r="AH67" s="26"/>
      <c r="AI67" s="9"/>
      <c r="AJ67" s="4"/>
      <c r="AK67" s="4"/>
    </row>
    <row r="68" spans="1:37" x14ac:dyDescent="0.35">
      <c r="A68" s="5"/>
      <c r="B68" s="6"/>
      <c r="L68" s="6"/>
      <c r="M68" s="6"/>
      <c r="N68" s="6"/>
      <c r="O68" s="6"/>
      <c r="P68" s="6"/>
      <c r="Q68" s="6"/>
      <c r="R68" s="6"/>
      <c r="S68" s="26"/>
      <c r="T68" s="26"/>
      <c r="U68" s="26"/>
      <c r="V68" s="26"/>
      <c r="W68" s="26"/>
      <c r="X68" s="26"/>
      <c r="Y68" s="26"/>
      <c r="Z68" s="26"/>
      <c r="AA68" s="26"/>
      <c r="AB68" s="26"/>
      <c r="AC68" s="26"/>
      <c r="AD68" s="26"/>
      <c r="AE68" s="26"/>
      <c r="AF68" s="26"/>
      <c r="AG68" s="26"/>
      <c r="AH68" s="26"/>
      <c r="AI68" s="9"/>
      <c r="AJ68" s="4"/>
      <c r="AK68" s="4"/>
    </row>
    <row r="69" spans="1:37" x14ac:dyDescent="0.35">
      <c r="A69" s="5"/>
      <c r="B69" s="6"/>
      <c r="L69" s="6"/>
      <c r="M69" s="6"/>
      <c r="N69" s="6"/>
      <c r="O69" s="6"/>
      <c r="P69" s="6"/>
      <c r="Q69" s="6"/>
      <c r="R69" s="6"/>
      <c r="S69" s="26"/>
      <c r="T69" s="26"/>
      <c r="U69" s="26"/>
      <c r="V69" s="26"/>
      <c r="W69" s="26"/>
      <c r="X69" s="26"/>
      <c r="Y69" s="26"/>
      <c r="Z69" s="26"/>
      <c r="AA69" s="26"/>
      <c r="AB69" s="26"/>
      <c r="AC69" s="26"/>
      <c r="AD69" s="26"/>
      <c r="AE69" s="26"/>
      <c r="AF69" s="26"/>
      <c r="AG69" s="26"/>
      <c r="AH69" s="26"/>
      <c r="AI69" s="9"/>
      <c r="AJ69" s="4"/>
      <c r="AK69" s="4"/>
    </row>
    <row r="70" spans="1:37" x14ac:dyDescent="0.35">
      <c r="A70" s="5"/>
      <c r="B70" s="6"/>
      <c r="L70" s="6"/>
      <c r="M70" s="6"/>
      <c r="N70" s="6"/>
      <c r="O70" s="6"/>
      <c r="P70" s="6"/>
      <c r="Q70" s="6"/>
      <c r="R70" s="6"/>
      <c r="S70" s="26"/>
      <c r="T70" s="26"/>
      <c r="U70" s="26"/>
      <c r="V70" s="26"/>
      <c r="W70" s="26"/>
      <c r="X70" s="26"/>
      <c r="Y70" s="26"/>
      <c r="Z70" s="26"/>
      <c r="AA70" s="26"/>
      <c r="AB70" s="26"/>
      <c r="AC70" s="26"/>
      <c r="AD70" s="26"/>
      <c r="AE70" s="26"/>
      <c r="AF70" s="26"/>
      <c r="AG70" s="26"/>
      <c r="AH70" s="26"/>
      <c r="AI70" s="9"/>
      <c r="AJ70" s="4"/>
      <c r="AK70" s="4"/>
    </row>
    <row r="71" spans="1:37" x14ac:dyDescent="0.35">
      <c r="A71" s="5"/>
      <c r="B71" s="6"/>
      <c r="L71" s="6"/>
      <c r="M71" s="6"/>
      <c r="N71" s="6"/>
      <c r="O71" s="6"/>
      <c r="P71" s="6"/>
      <c r="Q71" s="6"/>
      <c r="R71" s="6"/>
      <c r="S71" s="26"/>
      <c r="T71" s="26"/>
      <c r="U71" s="26"/>
      <c r="V71" s="26"/>
      <c r="W71" s="26"/>
      <c r="X71" s="26"/>
      <c r="Y71" s="26"/>
      <c r="Z71" s="26"/>
      <c r="AA71" s="26"/>
      <c r="AB71" s="26"/>
      <c r="AC71" s="26"/>
      <c r="AD71" s="26"/>
      <c r="AE71" s="26"/>
      <c r="AF71" s="26"/>
      <c r="AG71" s="26"/>
      <c r="AH71" s="26"/>
      <c r="AI71" s="9"/>
      <c r="AJ71" s="4"/>
      <c r="AK71" s="4"/>
    </row>
    <row r="72" spans="1:37" x14ac:dyDescent="0.35">
      <c r="A72" s="5"/>
      <c r="B72" s="6"/>
      <c r="L72" s="6"/>
      <c r="M72" s="6"/>
      <c r="N72" s="6"/>
      <c r="O72" s="6"/>
      <c r="P72" s="6"/>
      <c r="Q72" s="6"/>
      <c r="R72" s="6"/>
      <c r="S72" s="26"/>
      <c r="T72" s="26"/>
      <c r="U72" s="26"/>
      <c r="V72" s="26"/>
      <c r="W72" s="26"/>
      <c r="X72" s="26"/>
      <c r="Y72" s="26"/>
      <c r="Z72" s="26"/>
      <c r="AA72" s="26"/>
      <c r="AB72" s="26"/>
      <c r="AC72" s="26"/>
      <c r="AD72" s="26"/>
      <c r="AE72" s="26"/>
      <c r="AF72" s="26"/>
      <c r="AG72" s="26"/>
      <c r="AH72" s="26"/>
      <c r="AI72" s="9"/>
      <c r="AJ72" s="4"/>
      <c r="AK72" s="4"/>
    </row>
    <row r="73" spans="1:37" x14ac:dyDescent="0.35">
      <c r="A73" s="5"/>
      <c r="B73" s="6"/>
      <c r="L73" s="6"/>
      <c r="M73" s="6"/>
      <c r="N73" s="6"/>
      <c r="O73" s="6"/>
      <c r="P73" s="6"/>
      <c r="Q73" s="6"/>
      <c r="R73" s="6"/>
      <c r="S73" s="26"/>
      <c r="T73" s="26"/>
      <c r="U73" s="26"/>
      <c r="V73" s="26"/>
      <c r="W73" s="26"/>
      <c r="X73" s="26"/>
      <c r="Y73" s="26"/>
      <c r="Z73" s="26"/>
      <c r="AA73" s="26"/>
      <c r="AB73" s="26"/>
      <c r="AC73" s="26"/>
      <c r="AD73" s="26"/>
      <c r="AE73" s="26"/>
      <c r="AF73" s="26"/>
      <c r="AG73" s="26"/>
      <c r="AH73" s="26"/>
      <c r="AI73" s="9"/>
      <c r="AJ73" s="4"/>
      <c r="AK73" s="4"/>
    </row>
    <row r="74" spans="1:37" x14ac:dyDescent="0.35">
      <c r="A74" s="5"/>
      <c r="B74" s="6"/>
      <c r="L74" s="6"/>
      <c r="M74" s="6"/>
      <c r="N74" s="6"/>
      <c r="O74" s="6"/>
      <c r="P74" s="6"/>
      <c r="Q74" s="6"/>
      <c r="R74" s="6"/>
      <c r="S74" s="26"/>
      <c r="T74" s="26"/>
      <c r="U74" s="26"/>
      <c r="V74" s="26"/>
      <c r="W74" s="26"/>
      <c r="X74" s="26"/>
      <c r="Y74" s="26"/>
      <c r="Z74" s="26"/>
      <c r="AA74" s="26"/>
      <c r="AB74" s="26"/>
      <c r="AC74" s="26"/>
      <c r="AD74" s="26"/>
      <c r="AE74" s="26"/>
      <c r="AF74" s="26"/>
      <c r="AG74" s="26"/>
      <c r="AH74" s="26"/>
      <c r="AI74" s="9"/>
      <c r="AJ74" s="4"/>
      <c r="AK74" s="4"/>
    </row>
    <row r="75" spans="1:37" x14ac:dyDescent="0.35">
      <c r="A75" s="5"/>
      <c r="B75" s="6"/>
      <c r="L75" s="6"/>
      <c r="M75" s="6"/>
      <c r="N75" s="6"/>
      <c r="O75" s="6"/>
      <c r="P75" s="6"/>
      <c r="Q75" s="6"/>
      <c r="R75" s="6"/>
      <c r="S75" s="26"/>
      <c r="T75" s="26"/>
      <c r="U75" s="26"/>
      <c r="V75" s="26"/>
      <c r="W75" s="26"/>
      <c r="X75" s="26"/>
      <c r="Y75" s="26"/>
      <c r="Z75" s="26"/>
      <c r="AA75" s="26"/>
      <c r="AB75" s="26"/>
      <c r="AC75" s="26"/>
      <c r="AD75" s="26"/>
      <c r="AE75" s="26"/>
      <c r="AF75" s="26"/>
      <c r="AG75" s="26"/>
      <c r="AH75" s="26"/>
      <c r="AI75" s="9"/>
      <c r="AJ75" s="4"/>
      <c r="AK75" s="4"/>
    </row>
    <row r="76" spans="1:37" x14ac:dyDescent="0.35">
      <c r="A76" s="5"/>
      <c r="B76" s="6"/>
      <c r="L76" s="6"/>
      <c r="M76" s="6"/>
      <c r="N76" s="6"/>
      <c r="O76" s="6"/>
      <c r="P76" s="6"/>
      <c r="Q76" s="6"/>
      <c r="R76" s="6"/>
      <c r="S76" s="26"/>
      <c r="T76" s="26"/>
      <c r="U76" s="26"/>
      <c r="V76" s="26"/>
      <c r="W76" s="26"/>
      <c r="X76" s="26"/>
      <c r="Y76" s="26"/>
      <c r="Z76" s="26"/>
      <c r="AA76" s="26"/>
      <c r="AB76" s="26"/>
      <c r="AC76" s="26"/>
      <c r="AD76" s="26"/>
      <c r="AE76" s="26"/>
      <c r="AF76" s="26"/>
      <c r="AG76" s="26"/>
      <c r="AH76" s="26"/>
      <c r="AI76" s="9"/>
      <c r="AJ76" s="4"/>
      <c r="AK76" s="4"/>
    </row>
    <row r="77" spans="1:37" x14ac:dyDescent="0.35">
      <c r="A77" s="5"/>
      <c r="B77" s="6"/>
      <c r="L77" s="6"/>
      <c r="M77" s="6"/>
      <c r="N77" s="6"/>
      <c r="O77" s="6"/>
      <c r="P77" s="6"/>
      <c r="Q77" s="6"/>
      <c r="R77" s="6"/>
      <c r="S77" s="26"/>
      <c r="T77" s="26"/>
      <c r="U77" s="26"/>
      <c r="V77" s="26"/>
      <c r="W77" s="26"/>
      <c r="X77" s="26"/>
      <c r="Y77" s="26"/>
      <c r="Z77" s="26"/>
      <c r="AA77" s="26"/>
      <c r="AB77" s="26"/>
      <c r="AC77" s="26"/>
      <c r="AD77" s="26"/>
      <c r="AE77" s="26"/>
      <c r="AF77" s="26"/>
      <c r="AG77" s="26"/>
      <c r="AH77" s="26"/>
      <c r="AI77" s="9"/>
      <c r="AJ77" s="4"/>
      <c r="AK77" s="4"/>
    </row>
    <row r="78" spans="1:37" x14ac:dyDescent="0.35">
      <c r="A78" s="5"/>
      <c r="B78" s="6"/>
      <c r="L78" s="6"/>
      <c r="M78" s="6"/>
      <c r="N78" s="6"/>
      <c r="O78" s="6"/>
      <c r="P78" s="6"/>
      <c r="Q78" s="6"/>
      <c r="R78" s="6"/>
      <c r="S78" s="26"/>
      <c r="T78" s="26"/>
      <c r="U78" s="26"/>
      <c r="V78" s="26"/>
      <c r="W78" s="26"/>
      <c r="X78" s="26"/>
      <c r="Y78" s="26"/>
      <c r="Z78" s="26"/>
      <c r="AA78" s="26"/>
      <c r="AB78" s="26"/>
      <c r="AC78" s="26"/>
      <c r="AD78" s="26"/>
      <c r="AE78" s="26"/>
      <c r="AF78" s="26"/>
      <c r="AG78" s="26"/>
      <c r="AH78" s="26"/>
      <c r="AI78" s="9"/>
      <c r="AJ78" s="4"/>
      <c r="AK78" s="4"/>
    </row>
    <row r="79" spans="1:37" x14ac:dyDescent="0.35">
      <c r="A79" s="5"/>
      <c r="B79" s="6"/>
      <c r="L79" s="6"/>
      <c r="M79" s="6"/>
      <c r="N79" s="6"/>
      <c r="O79" s="6"/>
      <c r="P79" s="6"/>
      <c r="Q79" s="6"/>
      <c r="R79" s="6"/>
      <c r="S79" s="26"/>
      <c r="T79" s="26"/>
      <c r="U79" s="26"/>
      <c r="V79" s="26"/>
      <c r="W79" s="26"/>
      <c r="X79" s="26"/>
      <c r="Y79" s="26"/>
      <c r="Z79" s="26"/>
      <c r="AA79" s="26"/>
      <c r="AB79" s="26"/>
      <c r="AC79" s="26"/>
      <c r="AD79" s="26"/>
      <c r="AE79" s="26"/>
      <c r="AF79" s="26"/>
      <c r="AG79" s="26"/>
      <c r="AH79" s="26"/>
      <c r="AI79" s="9"/>
      <c r="AJ79" s="4"/>
      <c r="AK79" s="4"/>
    </row>
    <row r="80" spans="1:37" x14ac:dyDescent="0.35">
      <c r="A80" s="5"/>
      <c r="B80" s="6"/>
      <c r="L80" s="6"/>
      <c r="M80" s="6"/>
      <c r="N80" s="6"/>
      <c r="O80" s="6"/>
      <c r="P80" s="6"/>
      <c r="Q80" s="6"/>
      <c r="R80" s="6"/>
      <c r="S80" s="26"/>
      <c r="T80" s="26"/>
      <c r="U80" s="26"/>
      <c r="V80" s="26"/>
      <c r="W80" s="26"/>
      <c r="X80" s="26"/>
      <c r="Y80" s="26"/>
      <c r="Z80" s="26"/>
      <c r="AA80" s="26"/>
      <c r="AB80" s="26"/>
      <c r="AC80" s="26"/>
      <c r="AD80" s="26"/>
      <c r="AE80" s="26"/>
      <c r="AF80" s="26"/>
      <c r="AG80" s="26"/>
      <c r="AH80" s="26"/>
      <c r="AI80" s="9"/>
      <c r="AJ80" s="4"/>
      <c r="AK80" s="4"/>
    </row>
    <row r="81" spans="1:37" x14ac:dyDescent="0.35">
      <c r="A81" s="5"/>
      <c r="B81" s="6"/>
      <c r="L81" s="6"/>
      <c r="M81" s="6"/>
      <c r="N81" s="6"/>
      <c r="O81" s="6"/>
      <c r="P81" s="6"/>
      <c r="Q81" s="6"/>
      <c r="R81" s="6"/>
      <c r="S81" s="26"/>
      <c r="T81" s="26"/>
      <c r="U81" s="26"/>
      <c r="V81" s="26"/>
      <c r="W81" s="26"/>
      <c r="X81" s="26"/>
      <c r="Y81" s="26"/>
      <c r="Z81" s="26"/>
      <c r="AA81" s="26"/>
      <c r="AB81" s="26"/>
      <c r="AC81" s="26"/>
      <c r="AD81" s="26"/>
      <c r="AE81" s="26"/>
      <c r="AF81" s="26"/>
      <c r="AG81" s="26"/>
      <c r="AH81" s="26"/>
      <c r="AI81" s="9"/>
      <c r="AJ81" s="4"/>
      <c r="AK81" s="4"/>
    </row>
    <row r="82" spans="1:37" x14ac:dyDescent="0.35">
      <c r="A82" s="5"/>
      <c r="B82" s="6"/>
      <c r="L82" s="6"/>
      <c r="M82" s="6"/>
      <c r="N82" s="6"/>
      <c r="O82" s="6"/>
      <c r="P82" s="6"/>
      <c r="Q82" s="6"/>
      <c r="R82" s="6"/>
      <c r="S82" s="26"/>
      <c r="T82" s="26"/>
      <c r="U82" s="26"/>
      <c r="V82" s="26"/>
      <c r="W82" s="26"/>
      <c r="X82" s="26"/>
      <c r="Y82" s="26"/>
      <c r="Z82" s="26"/>
      <c r="AA82" s="26"/>
      <c r="AB82" s="26"/>
      <c r="AC82" s="26"/>
      <c r="AD82" s="26"/>
      <c r="AE82" s="26"/>
      <c r="AF82" s="26"/>
      <c r="AG82" s="26"/>
      <c r="AH82" s="26"/>
      <c r="AI82" s="9"/>
      <c r="AJ82" s="4"/>
      <c r="AK82" s="4"/>
    </row>
    <row r="83" spans="1:37" x14ac:dyDescent="0.35">
      <c r="A83" s="5"/>
      <c r="B83" s="6"/>
      <c r="L83" s="6"/>
      <c r="M83" s="6"/>
      <c r="N83" s="6"/>
      <c r="O83" s="6"/>
      <c r="P83" s="6"/>
      <c r="Q83" s="6"/>
      <c r="R83" s="6"/>
      <c r="S83" s="26"/>
      <c r="T83" s="26"/>
      <c r="U83" s="26"/>
      <c r="V83" s="26"/>
      <c r="W83" s="26"/>
      <c r="X83" s="26"/>
      <c r="Y83" s="26"/>
      <c r="Z83" s="26"/>
      <c r="AA83" s="26"/>
      <c r="AB83" s="26"/>
      <c r="AC83" s="26"/>
      <c r="AD83" s="26"/>
      <c r="AE83" s="26"/>
      <c r="AF83" s="26"/>
      <c r="AG83" s="26"/>
      <c r="AH83" s="26"/>
      <c r="AI83" s="9"/>
      <c r="AJ83" s="4"/>
      <c r="AK83" s="4"/>
    </row>
    <row r="84" spans="1:37" x14ac:dyDescent="0.35">
      <c r="A84" s="5"/>
      <c r="B84" s="6"/>
      <c r="L84" s="6"/>
      <c r="M84" s="6"/>
      <c r="N84" s="6"/>
      <c r="O84" s="6"/>
      <c r="P84" s="6"/>
      <c r="Q84" s="6"/>
      <c r="R84" s="6"/>
      <c r="S84" s="26"/>
      <c r="T84" s="26"/>
      <c r="U84" s="26"/>
      <c r="V84" s="26"/>
      <c r="W84" s="26"/>
      <c r="X84" s="26"/>
      <c r="Y84" s="26"/>
      <c r="Z84" s="26"/>
      <c r="AA84" s="26"/>
      <c r="AB84" s="26"/>
      <c r="AC84" s="26"/>
      <c r="AD84" s="26"/>
      <c r="AE84" s="26"/>
      <c r="AF84" s="26"/>
      <c r="AG84" s="26"/>
      <c r="AH84" s="26"/>
      <c r="AI84" s="9"/>
      <c r="AJ84" s="4"/>
      <c r="AK84" s="4"/>
    </row>
    <row r="85" spans="1:37" x14ac:dyDescent="0.35">
      <c r="A85" s="5"/>
      <c r="B85" s="6"/>
      <c r="L85" s="6"/>
      <c r="M85" s="6"/>
      <c r="N85" s="6"/>
      <c r="O85" s="6"/>
      <c r="P85" s="6"/>
      <c r="Q85" s="6"/>
      <c r="R85" s="6"/>
      <c r="S85" s="26"/>
      <c r="T85" s="26"/>
      <c r="U85" s="26"/>
      <c r="V85" s="26"/>
      <c r="W85" s="26"/>
      <c r="X85" s="26"/>
      <c r="Y85" s="26"/>
      <c r="Z85" s="26"/>
      <c r="AA85" s="26"/>
      <c r="AB85" s="26"/>
      <c r="AC85" s="26"/>
      <c r="AD85" s="26"/>
      <c r="AE85" s="26"/>
      <c r="AF85" s="26"/>
      <c r="AG85" s="26"/>
      <c r="AH85" s="26"/>
      <c r="AI85" s="9"/>
      <c r="AJ85" s="4"/>
      <c r="AK85" s="4"/>
    </row>
    <row r="86" spans="1:37" x14ac:dyDescent="0.35">
      <c r="A86" s="5"/>
      <c r="B86" s="6"/>
      <c r="L86" s="6"/>
      <c r="M86" s="6"/>
      <c r="N86" s="6"/>
      <c r="O86" s="6"/>
      <c r="P86" s="6"/>
      <c r="Q86" s="6"/>
      <c r="R86" s="6"/>
      <c r="S86" s="26"/>
      <c r="T86" s="26"/>
      <c r="U86" s="26"/>
      <c r="V86" s="26"/>
      <c r="W86" s="26"/>
      <c r="X86" s="26"/>
      <c r="Y86" s="26"/>
      <c r="Z86" s="26"/>
      <c r="AA86" s="26"/>
      <c r="AB86" s="26"/>
      <c r="AC86" s="26"/>
      <c r="AD86" s="26"/>
      <c r="AE86" s="26"/>
      <c r="AF86" s="26"/>
      <c r="AG86" s="26"/>
      <c r="AH86" s="26"/>
      <c r="AI86" s="9"/>
      <c r="AJ86" s="4"/>
      <c r="AK86" s="4"/>
    </row>
    <row r="87" spans="1:37" x14ac:dyDescent="0.35">
      <c r="A87" s="5"/>
      <c r="B87" s="6"/>
      <c r="L87" s="6"/>
      <c r="M87" s="6"/>
      <c r="N87" s="6"/>
      <c r="O87" s="6"/>
      <c r="P87" s="6"/>
      <c r="Q87" s="6"/>
      <c r="R87" s="6"/>
      <c r="S87" s="26"/>
      <c r="T87" s="26"/>
      <c r="U87" s="26"/>
      <c r="V87" s="26"/>
      <c r="W87" s="26"/>
      <c r="X87" s="26"/>
      <c r="Y87" s="26"/>
      <c r="Z87" s="26"/>
      <c r="AA87" s="26"/>
      <c r="AB87" s="26"/>
      <c r="AC87" s="26"/>
      <c r="AD87" s="26"/>
      <c r="AE87" s="26"/>
      <c r="AF87" s="26"/>
      <c r="AG87" s="26"/>
      <c r="AH87" s="26"/>
      <c r="AI87" s="9"/>
      <c r="AJ87" s="4"/>
      <c r="AK87" s="4"/>
    </row>
    <row r="88" spans="1:37" x14ac:dyDescent="0.35">
      <c r="A88" s="5"/>
      <c r="B88" s="6"/>
      <c r="L88" s="6"/>
      <c r="M88" s="6"/>
      <c r="N88" s="6"/>
      <c r="O88" s="6"/>
      <c r="P88" s="6"/>
      <c r="Q88" s="6"/>
      <c r="R88" s="6"/>
      <c r="S88" s="26"/>
      <c r="T88" s="26"/>
      <c r="U88" s="26"/>
      <c r="V88" s="26"/>
      <c r="W88" s="26"/>
      <c r="X88" s="26"/>
      <c r="Y88" s="26"/>
      <c r="Z88" s="26"/>
      <c r="AA88" s="26"/>
      <c r="AB88" s="26"/>
      <c r="AC88" s="26"/>
      <c r="AD88" s="26"/>
      <c r="AE88" s="26"/>
      <c r="AF88" s="26"/>
      <c r="AG88" s="26"/>
      <c r="AH88" s="26"/>
      <c r="AI88" s="9"/>
      <c r="AJ88" s="4"/>
      <c r="AK88" s="4"/>
    </row>
    <row r="89" spans="1:37" x14ac:dyDescent="0.35">
      <c r="A89" s="5"/>
      <c r="B89" s="6"/>
      <c r="L89" s="6"/>
      <c r="M89" s="6"/>
      <c r="N89" s="6"/>
      <c r="O89" s="6"/>
      <c r="P89" s="6"/>
      <c r="Q89" s="6"/>
      <c r="R89" s="6"/>
      <c r="S89" s="26"/>
      <c r="T89" s="26"/>
      <c r="U89" s="26"/>
      <c r="V89" s="26"/>
      <c r="W89" s="26"/>
      <c r="X89" s="26"/>
      <c r="Y89" s="26"/>
      <c r="Z89" s="26"/>
      <c r="AA89" s="26"/>
      <c r="AB89" s="26"/>
      <c r="AC89" s="26"/>
      <c r="AD89" s="26"/>
      <c r="AE89" s="26"/>
      <c r="AF89" s="26"/>
      <c r="AG89" s="26"/>
      <c r="AH89" s="26"/>
      <c r="AI89" s="9"/>
      <c r="AJ89" s="4"/>
      <c r="AK89" s="4"/>
    </row>
    <row r="90" spans="1:37" x14ac:dyDescent="0.35">
      <c r="A90" s="5"/>
      <c r="B90" s="6"/>
      <c r="L90" s="6"/>
      <c r="M90" s="6"/>
      <c r="N90" s="6"/>
      <c r="O90" s="6"/>
      <c r="P90" s="6"/>
      <c r="Q90" s="6"/>
      <c r="R90" s="6"/>
      <c r="S90" s="26"/>
      <c r="T90" s="26"/>
      <c r="U90" s="26"/>
      <c r="V90" s="26"/>
      <c r="W90" s="26"/>
      <c r="X90" s="26"/>
      <c r="Y90" s="26"/>
      <c r="Z90" s="26"/>
      <c r="AA90" s="26"/>
      <c r="AB90" s="26"/>
      <c r="AC90" s="26"/>
      <c r="AD90" s="26"/>
      <c r="AE90" s="26"/>
      <c r="AF90" s="26"/>
      <c r="AG90" s="26"/>
      <c r="AH90" s="26"/>
      <c r="AI90" s="9"/>
      <c r="AJ90" s="4"/>
      <c r="AK90" s="4"/>
    </row>
    <row r="91" spans="1:37" x14ac:dyDescent="0.35">
      <c r="A91" s="5"/>
      <c r="B91" s="6"/>
      <c r="L91" s="6"/>
      <c r="M91" s="6"/>
      <c r="N91" s="6"/>
      <c r="O91" s="6"/>
      <c r="P91" s="6"/>
      <c r="Q91" s="6"/>
      <c r="R91" s="6"/>
      <c r="S91" s="26"/>
      <c r="T91" s="26"/>
      <c r="U91" s="26"/>
      <c r="V91" s="26"/>
      <c r="W91" s="26"/>
      <c r="X91" s="26"/>
      <c r="Y91" s="26"/>
      <c r="Z91" s="26"/>
      <c r="AA91" s="26"/>
      <c r="AB91" s="26"/>
      <c r="AC91" s="26"/>
      <c r="AD91" s="26"/>
      <c r="AE91" s="26"/>
      <c r="AF91" s="26"/>
      <c r="AG91" s="26"/>
      <c r="AH91" s="26"/>
      <c r="AI91" s="9"/>
      <c r="AJ91" s="4"/>
      <c r="AK91" s="4"/>
    </row>
    <row r="92" spans="1:37" x14ac:dyDescent="0.35">
      <c r="A92" s="5"/>
      <c r="B92" s="6"/>
      <c r="L92" s="6"/>
      <c r="M92" s="6"/>
      <c r="N92" s="6"/>
      <c r="O92" s="6"/>
      <c r="P92" s="6"/>
      <c r="Q92" s="6"/>
      <c r="R92" s="6"/>
      <c r="S92" s="26"/>
      <c r="T92" s="26"/>
      <c r="U92" s="26"/>
      <c r="V92" s="26"/>
      <c r="W92" s="26"/>
      <c r="X92" s="26"/>
      <c r="Y92" s="26"/>
      <c r="Z92" s="26"/>
      <c r="AA92" s="26"/>
      <c r="AB92" s="26"/>
      <c r="AC92" s="26"/>
      <c r="AD92" s="26"/>
      <c r="AE92" s="26"/>
      <c r="AF92" s="26"/>
      <c r="AG92" s="26"/>
      <c r="AH92" s="26"/>
      <c r="AI92" s="9"/>
      <c r="AJ92" s="4"/>
      <c r="AK92" s="4"/>
    </row>
    <row r="93" spans="1:37" x14ac:dyDescent="0.35">
      <c r="A93" s="5"/>
      <c r="B93" s="6"/>
      <c r="L93" s="6"/>
      <c r="M93" s="6"/>
      <c r="N93" s="6"/>
      <c r="O93" s="6"/>
      <c r="P93" s="6"/>
      <c r="Q93" s="6"/>
      <c r="R93" s="6"/>
      <c r="S93" s="26"/>
      <c r="T93" s="26"/>
      <c r="U93" s="26"/>
      <c r="V93" s="26"/>
      <c r="W93" s="26"/>
      <c r="X93" s="26"/>
      <c r="Y93" s="26"/>
      <c r="Z93" s="26"/>
      <c r="AA93" s="26"/>
      <c r="AB93" s="26"/>
      <c r="AC93" s="26"/>
      <c r="AD93" s="26"/>
      <c r="AE93" s="26"/>
      <c r="AF93" s="26"/>
      <c r="AG93" s="26"/>
      <c r="AH93" s="26"/>
      <c r="AI93" s="9"/>
      <c r="AJ93" s="4"/>
      <c r="AK93" s="4"/>
    </row>
    <row r="94" spans="1:37" x14ac:dyDescent="0.35">
      <c r="A94" s="5"/>
      <c r="B94" s="6"/>
      <c r="L94" s="6"/>
      <c r="M94" s="6"/>
      <c r="N94" s="6"/>
      <c r="O94" s="6"/>
      <c r="P94" s="6"/>
      <c r="Q94" s="6"/>
      <c r="R94" s="6"/>
      <c r="S94" s="26"/>
      <c r="T94" s="26"/>
      <c r="U94" s="26"/>
      <c r="V94" s="26"/>
      <c r="W94" s="26"/>
      <c r="X94" s="26"/>
      <c r="Y94" s="26"/>
      <c r="Z94" s="26"/>
      <c r="AA94" s="26"/>
      <c r="AB94" s="26"/>
      <c r="AC94" s="26"/>
      <c r="AD94" s="26"/>
      <c r="AE94" s="26"/>
      <c r="AF94" s="26"/>
      <c r="AG94" s="26"/>
      <c r="AH94" s="26"/>
      <c r="AI94" s="9"/>
      <c r="AJ94" s="4"/>
      <c r="AK94" s="4"/>
    </row>
    <row r="95" spans="1:37" x14ac:dyDescent="0.35">
      <c r="A95" s="5"/>
      <c r="B95" s="6"/>
      <c r="L95" s="6"/>
      <c r="M95" s="6"/>
      <c r="N95" s="6"/>
      <c r="O95" s="6"/>
      <c r="P95" s="6"/>
      <c r="Q95" s="6"/>
      <c r="R95" s="6"/>
      <c r="S95" s="26"/>
      <c r="T95" s="26"/>
      <c r="U95" s="26"/>
      <c r="V95" s="26"/>
      <c r="W95" s="26"/>
      <c r="X95" s="26"/>
      <c r="Y95" s="26"/>
      <c r="Z95" s="26"/>
      <c r="AA95" s="26"/>
      <c r="AB95" s="26"/>
      <c r="AC95" s="26"/>
      <c r="AD95" s="26"/>
      <c r="AE95" s="26"/>
      <c r="AF95" s="26"/>
      <c r="AG95" s="26"/>
      <c r="AH95" s="26"/>
      <c r="AI95" s="9"/>
      <c r="AJ95" s="4"/>
      <c r="AK95" s="4"/>
    </row>
    <row r="96" spans="1:37" x14ac:dyDescent="0.35">
      <c r="A96" s="5"/>
      <c r="B96" s="6"/>
      <c r="L96" s="6"/>
      <c r="M96" s="6"/>
      <c r="N96" s="6"/>
      <c r="O96" s="6"/>
      <c r="P96" s="6"/>
      <c r="Q96" s="6"/>
      <c r="R96" s="6"/>
      <c r="S96" s="26"/>
      <c r="T96" s="26"/>
      <c r="U96" s="26"/>
      <c r="V96" s="26"/>
      <c r="W96" s="26"/>
      <c r="X96" s="26"/>
      <c r="Y96" s="26"/>
      <c r="Z96" s="26"/>
      <c r="AA96" s="26"/>
      <c r="AB96" s="26"/>
      <c r="AC96" s="26"/>
      <c r="AD96" s="26"/>
      <c r="AE96" s="26"/>
      <c r="AF96" s="26"/>
      <c r="AG96" s="26"/>
      <c r="AH96" s="26"/>
      <c r="AI96" s="9"/>
      <c r="AJ96" s="4"/>
      <c r="AK96" s="4"/>
    </row>
    <row r="97" spans="1:37" x14ac:dyDescent="0.35">
      <c r="A97" s="5"/>
      <c r="B97" s="6"/>
      <c r="L97" s="6"/>
      <c r="M97" s="6"/>
      <c r="N97" s="6"/>
      <c r="O97" s="6"/>
      <c r="P97" s="6"/>
      <c r="Q97" s="6"/>
      <c r="R97" s="6"/>
      <c r="S97" s="26"/>
      <c r="T97" s="26"/>
      <c r="U97" s="26"/>
      <c r="V97" s="26"/>
      <c r="W97" s="26"/>
      <c r="X97" s="26"/>
      <c r="Y97" s="26"/>
      <c r="Z97" s="26"/>
      <c r="AA97" s="26"/>
      <c r="AB97" s="26"/>
      <c r="AC97" s="26"/>
      <c r="AD97" s="26"/>
      <c r="AE97" s="26"/>
      <c r="AF97" s="26"/>
      <c r="AG97" s="26"/>
      <c r="AH97" s="26"/>
      <c r="AI97" s="9"/>
      <c r="AJ97" s="4"/>
      <c r="AK97" s="4"/>
    </row>
    <row r="98" spans="1:37" x14ac:dyDescent="0.35">
      <c r="A98" s="5"/>
      <c r="B98" s="6"/>
      <c r="L98" s="6"/>
      <c r="M98" s="6"/>
      <c r="N98" s="6"/>
      <c r="O98" s="6"/>
      <c r="P98" s="6"/>
      <c r="Q98" s="6"/>
      <c r="R98" s="6"/>
      <c r="S98" s="26"/>
      <c r="T98" s="26"/>
      <c r="U98" s="26"/>
      <c r="V98" s="26"/>
      <c r="W98" s="26"/>
      <c r="X98" s="26"/>
      <c r="Y98" s="26"/>
      <c r="Z98" s="26"/>
      <c r="AA98" s="26"/>
      <c r="AB98" s="26"/>
      <c r="AC98" s="26"/>
      <c r="AD98" s="26"/>
      <c r="AE98" s="26"/>
      <c r="AF98" s="26"/>
      <c r="AG98" s="26"/>
      <c r="AH98" s="26"/>
      <c r="AI98" s="9"/>
      <c r="AJ98" s="4"/>
      <c r="AK98" s="4"/>
    </row>
    <row r="99" spans="1:37" x14ac:dyDescent="0.35">
      <c r="A99" s="5"/>
      <c r="B99" s="6"/>
      <c r="L99" s="6"/>
      <c r="M99" s="6"/>
      <c r="N99" s="6"/>
      <c r="O99" s="6"/>
      <c r="P99" s="6"/>
      <c r="Q99" s="6"/>
      <c r="R99" s="6"/>
      <c r="S99" s="26"/>
      <c r="T99" s="26"/>
      <c r="U99" s="26"/>
      <c r="V99" s="26"/>
      <c r="W99" s="26"/>
      <c r="X99" s="26"/>
      <c r="Y99" s="26"/>
      <c r="Z99" s="26"/>
      <c r="AA99" s="26"/>
      <c r="AB99" s="26"/>
      <c r="AC99" s="26"/>
      <c r="AD99" s="26"/>
      <c r="AE99" s="26"/>
      <c r="AF99" s="26"/>
      <c r="AG99" s="26"/>
      <c r="AH99" s="26"/>
      <c r="AI99" s="9"/>
      <c r="AJ99" s="4"/>
      <c r="AK99" s="4"/>
    </row>
    <row r="100" spans="1:37" x14ac:dyDescent="0.35">
      <c r="A100" s="5"/>
      <c r="B100" s="6"/>
      <c r="L100" s="6"/>
      <c r="M100" s="6"/>
      <c r="N100" s="6"/>
      <c r="O100" s="6"/>
      <c r="P100" s="6"/>
      <c r="Q100" s="6"/>
      <c r="R100" s="6"/>
      <c r="S100" s="26"/>
      <c r="T100" s="26"/>
      <c r="U100" s="26"/>
      <c r="V100" s="26"/>
      <c r="W100" s="26"/>
      <c r="X100" s="26"/>
      <c r="Y100" s="26"/>
      <c r="Z100" s="26"/>
      <c r="AA100" s="26"/>
      <c r="AB100" s="26"/>
      <c r="AC100" s="26"/>
      <c r="AD100" s="26"/>
      <c r="AE100" s="26"/>
      <c r="AF100" s="26"/>
      <c r="AG100" s="26"/>
      <c r="AH100" s="26"/>
      <c r="AI100" s="9"/>
      <c r="AJ100" s="4"/>
      <c r="AK100" s="4"/>
    </row>
    <row r="101" spans="1:37" x14ac:dyDescent="0.35">
      <c r="A101" s="5"/>
      <c r="B101" s="6"/>
      <c r="L101" s="6"/>
      <c r="M101" s="6"/>
      <c r="N101" s="6"/>
      <c r="O101" s="6"/>
      <c r="P101" s="6"/>
      <c r="Q101" s="6"/>
      <c r="R101" s="6"/>
      <c r="S101" s="26"/>
      <c r="T101" s="26"/>
      <c r="U101" s="26"/>
      <c r="V101" s="26"/>
      <c r="W101" s="26"/>
      <c r="X101" s="26"/>
      <c r="Y101" s="26"/>
      <c r="Z101" s="26"/>
      <c r="AA101" s="26"/>
      <c r="AB101" s="26"/>
      <c r="AC101" s="26"/>
      <c r="AD101" s="26"/>
      <c r="AE101" s="26"/>
      <c r="AF101" s="26"/>
      <c r="AG101" s="26"/>
      <c r="AH101" s="26"/>
      <c r="AI101" s="9"/>
      <c r="AJ101" s="4"/>
      <c r="AK101" s="4"/>
    </row>
    <row r="102" spans="1:37" x14ac:dyDescent="0.35">
      <c r="A102" s="5"/>
      <c r="B102" s="6"/>
      <c r="L102" s="6"/>
      <c r="M102" s="6"/>
      <c r="N102" s="6"/>
      <c r="O102" s="6"/>
      <c r="P102" s="6"/>
      <c r="Q102" s="6"/>
      <c r="R102" s="6"/>
      <c r="S102" s="26"/>
      <c r="T102" s="26"/>
      <c r="U102" s="26"/>
      <c r="V102" s="26"/>
      <c r="W102" s="26"/>
      <c r="X102" s="26"/>
      <c r="Y102" s="26"/>
      <c r="Z102" s="26"/>
      <c r="AA102" s="26"/>
      <c r="AB102" s="26"/>
      <c r="AC102" s="26"/>
      <c r="AD102" s="26"/>
      <c r="AE102" s="26"/>
      <c r="AF102" s="26"/>
      <c r="AG102" s="26"/>
      <c r="AH102" s="26"/>
      <c r="AI102" s="9"/>
      <c r="AJ102" s="4"/>
      <c r="AK102" s="4"/>
    </row>
    <row r="103" spans="1:37" x14ac:dyDescent="0.35">
      <c r="A103" s="5"/>
      <c r="B103" s="6"/>
      <c r="L103" s="6"/>
      <c r="M103" s="6"/>
      <c r="N103" s="6"/>
      <c r="O103" s="6"/>
      <c r="P103" s="6"/>
      <c r="Q103" s="6"/>
      <c r="R103" s="6"/>
      <c r="S103" s="26"/>
      <c r="T103" s="26"/>
      <c r="U103" s="26"/>
      <c r="V103" s="26"/>
      <c r="W103" s="26"/>
      <c r="X103" s="26"/>
      <c r="Y103" s="26"/>
      <c r="Z103" s="26"/>
      <c r="AA103" s="26"/>
      <c r="AB103" s="26"/>
      <c r="AC103" s="26"/>
      <c r="AD103" s="26"/>
      <c r="AE103" s="26"/>
      <c r="AF103" s="26"/>
      <c r="AG103" s="26"/>
      <c r="AH103" s="26"/>
      <c r="AI103" s="9"/>
      <c r="AJ103" s="4"/>
      <c r="AK103" s="4"/>
    </row>
    <row r="104" spans="1:37" x14ac:dyDescent="0.35">
      <c r="A104" s="5"/>
      <c r="B104" s="6"/>
      <c r="L104" s="6"/>
      <c r="M104" s="6"/>
      <c r="N104" s="6"/>
      <c r="O104" s="6"/>
      <c r="P104" s="6"/>
      <c r="Q104" s="6"/>
      <c r="R104" s="6"/>
      <c r="S104" s="26"/>
      <c r="T104" s="26"/>
      <c r="U104" s="26"/>
      <c r="V104" s="26"/>
      <c r="W104" s="26"/>
      <c r="X104" s="26"/>
      <c r="Y104" s="26"/>
      <c r="Z104" s="26"/>
      <c r="AA104" s="26"/>
      <c r="AB104" s="26"/>
      <c r="AC104" s="26"/>
      <c r="AD104" s="26"/>
      <c r="AE104" s="26"/>
      <c r="AF104" s="26"/>
      <c r="AG104" s="26"/>
      <c r="AH104" s="26"/>
      <c r="AI104" s="9"/>
      <c r="AJ104" s="4"/>
      <c r="AK104" s="4"/>
    </row>
    <row r="105" spans="1:37" x14ac:dyDescent="0.35">
      <c r="A105" s="5"/>
      <c r="B105" s="6"/>
      <c r="L105" s="6"/>
      <c r="M105" s="6"/>
      <c r="N105" s="6"/>
      <c r="O105" s="6"/>
      <c r="P105" s="6"/>
      <c r="Q105" s="6"/>
      <c r="R105" s="6"/>
      <c r="S105" s="26"/>
      <c r="T105" s="26"/>
      <c r="U105" s="26"/>
      <c r="V105" s="26"/>
      <c r="W105" s="26"/>
      <c r="X105" s="26"/>
      <c r="Y105" s="26"/>
      <c r="Z105" s="26"/>
      <c r="AA105" s="26"/>
      <c r="AB105" s="26"/>
      <c r="AC105" s="26"/>
      <c r="AD105" s="26"/>
      <c r="AE105" s="26"/>
      <c r="AF105" s="26"/>
      <c r="AG105" s="26"/>
      <c r="AH105" s="26"/>
      <c r="AI105" s="9"/>
      <c r="AJ105" s="4"/>
      <c r="AK105" s="4"/>
    </row>
    <row r="106" spans="1:37" x14ac:dyDescent="0.35">
      <c r="A106" s="5"/>
      <c r="B106" s="6"/>
      <c r="L106" s="6"/>
      <c r="M106" s="6"/>
      <c r="N106" s="6"/>
      <c r="O106" s="6"/>
      <c r="P106" s="6"/>
      <c r="Q106" s="6"/>
      <c r="R106" s="6"/>
      <c r="S106" s="26"/>
      <c r="T106" s="26"/>
      <c r="U106" s="26"/>
      <c r="V106" s="26"/>
      <c r="W106" s="26"/>
      <c r="X106" s="26"/>
      <c r="Y106" s="26"/>
      <c r="Z106" s="26"/>
      <c r="AA106" s="26"/>
      <c r="AB106" s="26"/>
      <c r="AC106" s="26"/>
      <c r="AD106" s="26"/>
      <c r="AE106" s="26"/>
      <c r="AF106" s="26"/>
      <c r="AG106" s="26"/>
      <c r="AH106" s="26"/>
      <c r="AI106" s="9"/>
      <c r="AJ106" s="4"/>
      <c r="AK106" s="4"/>
    </row>
    <row r="107" spans="1:37" x14ac:dyDescent="0.35">
      <c r="A107" s="5"/>
      <c r="B107" s="6"/>
      <c r="L107" s="6"/>
      <c r="M107" s="6"/>
      <c r="N107" s="6"/>
      <c r="O107" s="6"/>
      <c r="P107" s="6"/>
      <c r="Q107" s="6"/>
      <c r="R107" s="6"/>
      <c r="S107" s="26"/>
      <c r="T107" s="26"/>
      <c r="U107" s="26"/>
      <c r="V107" s="26"/>
      <c r="W107" s="26"/>
      <c r="X107" s="26"/>
      <c r="Y107" s="26"/>
      <c r="Z107" s="26"/>
      <c r="AA107" s="26"/>
      <c r="AB107" s="26"/>
      <c r="AC107" s="26"/>
      <c r="AD107" s="26"/>
      <c r="AE107" s="26"/>
      <c r="AF107" s="26"/>
      <c r="AG107" s="26"/>
      <c r="AH107" s="26"/>
      <c r="AI107" s="9"/>
      <c r="AJ107" s="4"/>
      <c r="AK107" s="4"/>
    </row>
    <row r="108" spans="1:37" x14ac:dyDescent="0.35">
      <c r="A108" s="5"/>
      <c r="B108" s="6"/>
      <c r="L108" s="6"/>
      <c r="M108" s="6"/>
      <c r="N108" s="6"/>
      <c r="O108" s="6"/>
      <c r="P108" s="6"/>
      <c r="Q108" s="6"/>
      <c r="R108" s="6"/>
      <c r="S108" s="26"/>
      <c r="T108" s="26"/>
      <c r="U108" s="26"/>
      <c r="V108" s="26"/>
      <c r="W108" s="26"/>
      <c r="X108" s="26"/>
      <c r="Y108" s="26"/>
      <c r="Z108" s="26"/>
      <c r="AA108" s="26"/>
      <c r="AB108" s="26"/>
      <c r="AC108" s="26"/>
      <c r="AD108" s="26"/>
      <c r="AE108" s="26"/>
      <c r="AF108" s="26"/>
      <c r="AG108" s="26"/>
      <c r="AH108" s="26"/>
      <c r="AI108" s="9"/>
      <c r="AJ108" s="4"/>
      <c r="AK108" s="4"/>
    </row>
    <row r="109" spans="1:37" x14ac:dyDescent="0.35">
      <c r="A109" s="5"/>
      <c r="B109" s="6"/>
      <c r="L109" s="6"/>
      <c r="M109" s="6"/>
      <c r="N109" s="6"/>
      <c r="O109" s="6"/>
      <c r="P109" s="6"/>
      <c r="Q109" s="6"/>
      <c r="R109" s="6"/>
      <c r="S109" s="26"/>
      <c r="T109" s="26"/>
      <c r="U109" s="26"/>
      <c r="V109" s="26"/>
      <c r="W109" s="26"/>
      <c r="X109" s="26"/>
      <c r="Y109" s="26"/>
      <c r="Z109" s="26"/>
      <c r="AA109" s="26"/>
      <c r="AB109" s="26"/>
      <c r="AC109" s="26"/>
      <c r="AD109" s="26"/>
      <c r="AE109" s="26"/>
      <c r="AF109" s="26"/>
      <c r="AG109" s="26"/>
      <c r="AH109" s="26"/>
      <c r="AI109" s="9"/>
      <c r="AJ109" s="4"/>
      <c r="AK109" s="4"/>
    </row>
    <row r="110" spans="1:37" x14ac:dyDescent="0.35">
      <c r="A110" s="5"/>
      <c r="B110" s="6"/>
      <c r="L110" s="6"/>
      <c r="M110" s="6"/>
      <c r="N110" s="6"/>
      <c r="O110" s="6"/>
      <c r="P110" s="6"/>
      <c r="Q110" s="6"/>
      <c r="R110" s="6"/>
      <c r="S110" s="26"/>
      <c r="T110" s="26"/>
      <c r="U110" s="26"/>
      <c r="V110" s="26"/>
      <c r="W110" s="26"/>
      <c r="X110" s="26"/>
      <c r="Y110" s="26"/>
      <c r="Z110" s="26"/>
      <c r="AA110" s="26"/>
      <c r="AB110" s="26"/>
      <c r="AC110" s="26"/>
      <c r="AD110" s="26"/>
      <c r="AE110" s="26"/>
      <c r="AF110" s="26"/>
      <c r="AG110" s="26"/>
      <c r="AH110" s="26"/>
      <c r="AI110" s="9"/>
      <c r="AJ110" s="4"/>
      <c r="AK110" s="4"/>
    </row>
    <row r="111" spans="1:37" x14ac:dyDescent="0.35">
      <c r="A111" s="5"/>
      <c r="B111" s="6"/>
      <c r="L111" s="6"/>
      <c r="M111" s="6"/>
      <c r="N111" s="6"/>
      <c r="O111" s="6"/>
      <c r="P111" s="6"/>
      <c r="Q111" s="6"/>
      <c r="R111" s="6"/>
      <c r="S111" s="26"/>
      <c r="T111" s="26"/>
      <c r="U111" s="26"/>
      <c r="V111" s="26"/>
      <c r="W111" s="26"/>
      <c r="X111" s="26"/>
      <c r="Y111" s="26"/>
      <c r="Z111" s="26"/>
      <c r="AA111" s="26"/>
      <c r="AB111" s="26"/>
      <c r="AC111" s="26"/>
      <c r="AD111" s="26"/>
      <c r="AE111" s="26"/>
      <c r="AF111" s="26"/>
      <c r="AG111" s="26"/>
      <c r="AH111" s="26"/>
      <c r="AI111" s="9"/>
      <c r="AJ111" s="4"/>
      <c r="AK111" s="4"/>
    </row>
    <row r="112" spans="1:37" x14ac:dyDescent="0.35">
      <c r="A112" s="5"/>
      <c r="B112" s="6"/>
      <c r="L112" s="6"/>
      <c r="M112" s="6"/>
      <c r="N112" s="6"/>
      <c r="O112" s="6"/>
      <c r="P112" s="6"/>
      <c r="Q112" s="6"/>
      <c r="R112" s="6"/>
      <c r="S112" s="26"/>
      <c r="T112" s="26"/>
      <c r="U112" s="26"/>
      <c r="V112" s="26"/>
      <c r="W112" s="26"/>
      <c r="X112" s="26"/>
      <c r="Y112" s="26"/>
      <c r="Z112" s="26"/>
      <c r="AA112" s="26"/>
      <c r="AB112" s="26"/>
      <c r="AC112" s="26"/>
      <c r="AD112" s="26"/>
      <c r="AE112" s="26"/>
      <c r="AF112" s="26"/>
      <c r="AG112" s="26"/>
      <c r="AH112" s="26"/>
      <c r="AI112" s="9"/>
      <c r="AJ112" s="4"/>
      <c r="AK112" s="4"/>
    </row>
    <row r="113" spans="1:37" x14ac:dyDescent="0.35">
      <c r="A113" s="5"/>
      <c r="B113" s="6"/>
      <c r="L113" s="6"/>
      <c r="M113" s="6"/>
      <c r="N113" s="6"/>
      <c r="O113" s="6"/>
      <c r="P113" s="6"/>
      <c r="Q113" s="6"/>
      <c r="R113" s="6"/>
      <c r="S113" s="26"/>
      <c r="T113" s="26"/>
      <c r="U113" s="26"/>
      <c r="V113" s="26"/>
      <c r="W113" s="26"/>
      <c r="X113" s="26"/>
      <c r="Y113" s="26"/>
      <c r="Z113" s="26"/>
      <c r="AA113" s="26"/>
      <c r="AB113" s="26"/>
      <c r="AC113" s="26"/>
      <c r="AD113" s="26"/>
      <c r="AE113" s="26"/>
      <c r="AF113" s="26"/>
      <c r="AG113" s="26"/>
      <c r="AH113" s="26"/>
      <c r="AI113" s="9"/>
      <c r="AJ113" s="4"/>
      <c r="AK113" s="4"/>
    </row>
  </sheetData>
  <pageMargins left="0.23622047244094491" right="0.23622047244094491" top="0.74803149606299213" bottom="0.74803149606299213" header="0.31496062992125984" footer="0.31496062992125984"/>
  <pageSetup paperSize="8" scale="56" fitToWidth="3"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ISF indicators</vt:lpstr>
    </vt:vector>
  </TitlesOfParts>
  <Company>Justiitsministeerium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 Altermann</dc:creator>
  <cp:lastModifiedBy>Ülle Leht</cp:lastModifiedBy>
  <cp:lastPrinted>2021-10-20T13:06:07Z</cp:lastPrinted>
  <dcterms:created xsi:type="dcterms:W3CDTF">2019-12-18T10:02:09Z</dcterms:created>
  <dcterms:modified xsi:type="dcterms:W3CDTF">2022-04-29T08:44:31Z</dcterms:modified>
</cp:coreProperties>
</file>